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defaultThemeVersion="166925"/>
  <mc:AlternateContent xmlns:mc="http://schemas.openxmlformats.org/markup-compatibility/2006">
    <mc:Choice Requires="x15">
      <x15ac:absPath xmlns:x15ac="http://schemas.microsoft.com/office/spreadsheetml/2010/11/ac" url="F:\เมืองยาง\ตรวจ ITA\2569\"/>
    </mc:Choice>
  </mc:AlternateContent>
  <xr:revisionPtr revIDLastSave="0" documentId="13_ncr:1_{3AC56F23-3726-49FB-AC52-027AA4E6CECC}" xr6:coauthVersionLast="47" xr6:coauthVersionMax="47" xr10:uidLastSave="{00000000-0000-0000-0000-000000000000}"/>
  <bookViews>
    <workbookView xWindow="-120" yWindow="-120" windowWidth="29040" windowHeight="15720" activeTab="1" xr2:uid="{00000000-000D-0000-FFFF-FFFF00000000}"/>
  </bookViews>
  <sheets>
    <sheet name="สรุป แบบ สขร .1" sheetId="7" r:id="rId1"/>
    <sheet name="สรุป (ภาพรวม)" sheetId="8" r:id="rId2"/>
  </sheets>
  <definedNames>
    <definedName name="_xlnm.Print_Area" localSheetId="1">'สรุป (ภาพรวม)'!$A$1:$D$18</definedName>
    <definedName name="_xlnm.Print_Titles" localSheetId="0">'สรุป แบบ สขร .1'!$1:$2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8" l="1"/>
  <c r="C6" i="8"/>
  <c r="N129" i="7"/>
  <c r="D11" i="8" s="1"/>
  <c r="I129" i="7"/>
  <c r="C11" i="8" s="1"/>
  <c r="C8" i="8" l="1"/>
  <c r="D8" i="8" a="1"/>
  <c r="D8"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<sst xmlns="http://schemas.openxmlformats.org/spreadsheetml/2006/main" count="1265" uniqueCount="237">
  <si>
    <t>ปีงบประมาณ</t>
  </si>
  <si>
    <t>ชื่อหน่วยงาน</t>
  </si>
  <si>
    <t xml:space="preserve">อำเภอ </t>
  </si>
  <si>
    <t>จังหวัด</t>
  </si>
  <si>
    <t>กระทรวง</t>
  </si>
  <si>
    <t>ประเภทหน่วยงาน</t>
  </si>
  <si>
    <t>ชื่อรายการของงานที่ซื้อหรือจ้าง</t>
  </si>
  <si>
    <t>ราคากลาง (บาท)</t>
  </si>
  <si>
    <t>ราคาที่ตกลงซื้อหรือจ้าง (บาท)</t>
  </si>
  <si>
    <t>รายชื่อผู้ประกอบการที่ได้รับการคัดเลือก</t>
  </si>
  <si>
    <t>วงเงินงบประมาณที่ได้รับจัดสรร (บาท)</t>
  </si>
  <si>
    <t>ที่</t>
  </si>
  <si>
    <t>วิธีการจัดซื้อจัดจ้าง</t>
  </si>
  <si>
    <t>ชำนิ</t>
  </si>
  <si>
    <t>บุรีรัมย์</t>
  </si>
  <si>
    <t>วิธีเฉพาะเจาะจง</t>
  </si>
  <si>
    <t>วิธีประกาศเชิญชวนทั่วไป</t>
  </si>
  <si>
    <t>ซื้อวัสดุคอมพิวเตอร์ จำนวน 5 รายการ</t>
  </si>
  <si>
    <t xml:space="preserve">จ้างเหมาสำรวจจำนวนสุนัขและแมว ตามโครงการสำรวจจำนวนสัตว์และขึ้นทะเบียนสัตว์ </t>
  </si>
  <si>
    <t>ซื้อวัสดุวิทยาศาสตร์หรือการแพทย์ จำนวน 2 รายการ</t>
  </si>
  <si>
    <t>นางสาวกาญจนา พวงมาลัย</t>
  </si>
  <si>
    <t>นางรุ่งลักษณา วงศ์สุรินทร์</t>
  </si>
  <si>
    <t>อาร์ เอส เซนเตอร์เซอร์วิส</t>
  </si>
  <si>
    <t>ห้างหุ้นส่วนจำกัด ออฟฟิศ เซ็นเตอร์ กรุ๊ป</t>
  </si>
  <si>
    <t>ห้างหุ้นส่วนจำกัด ห้างเตียงฮั้ว บุรีรัมย์</t>
  </si>
  <si>
    <t>บริษัท บ้านเหลื่อม ก่อสร้าง จำกัด</t>
  </si>
  <si>
    <t>บริษัท อุดมสิน2020 จำกัด</t>
  </si>
  <si>
    <t>บริษัท ปั้นทรัพย์ ทรานสปอร์ต จำกัด</t>
  </si>
  <si>
    <t>นางนิตยา สะเมนรัมย์</t>
  </si>
  <si>
    <t>บริษัท มาเจริญ โฮม เฟอร์นิเจอร์ จำกัด</t>
  </si>
  <si>
    <t>บริษัท กระเดื่องคอนกรีตผสมเสร็จ จำกัด</t>
  </si>
  <si>
    <t>ห้างหุ้นส่วนจำกัด นางรองเจริญยางยนต์</t>
  </si>
  <si>
    <t>ห้างหุ้นส่วนจำกัด ธงชัย โอเอ เซลส์แอนด์เซอร์วิส</t>
  </si>
  <si>
    <t>ร้านธนพรรณ กรุ๊ป</t>
  </si>
  <si>
    <t>บริษัท ทีวี ซัพพลาย เอวี เซ็นเตอร์ จำกัด</t>
  </si>
  <si>
    <t>บริษัท เอกสหกรุ๊ปมอเตอร์ บุรีรัมย์ จำกัด</t>
  </si>
  <si>
    <t>นายทวีสุข  จ่ายกระโทก</t>
  </si>
  <si>
    <t>บริษัท รัชกฤต 2010 จำกัด</t>
  </si>
  <si>
    <t>บริษัท วันเดอร์มิลค์แอนด์แดรี่ จำกัด</t>
  </si>
  <si>
    <t>ร้าน ชำนิ อิเล็กทรอนิกส์</t>
  </si>
  <si>
    <t>ร้าน วรรณดี พันธ์ไม้</t>
  </si>
  <si>
    <t>มหาวิทยาลัยราชภัฏบุรีรัมย์</t>
  </si>
  <si>
    <t>ห้างหุ้นส่วนจำกัด เปี่ยมสุขบุรีรัมย์</t>
  </si>
  <si>
    <t>เหตุผลที่คัดเลือกโดยสรุป</t>
  </si>
  <si>
    <t>ราคาที่เสนอ</t>
  </si>
  <si>
    <t>รายชื่ออผู้เสนอราคา</t>
  </si>
  <si>
    <t>อบต.เมืองยาง</t>
  </si>
  <si>
    <t>มหาดไทย</t>
  </si>
  <si>
    <t xml:space="preserve">นางทองใส แอมรัมย์ </t>
  </si>
  <si>
    <t>นางสุวรรณี จันทร์บุปผา</t>
  </si>
  <si>
    <t>บิ๊กบีโซลูชั่น</t>
  </si>
  <si>
    <t>เช่าเครื่องถ่ายเอกสาร จำนวน 2 เครื่อง ประจำปีงบประมาณ 2568</t>
  </si>
  <si>
    <t>บริษัท ไทม์มีเดีย เว็บไซน์ จำกัด</t>
  </si>
  <si>
    <t>ซื้อเสื้อกีฬา จำนวน ๑๗๖ ตัว เพื่อใช้ในโครงการส่งนักกีฬาเข้าแข่งขันกีฬาต้านยาเสพติดระดับอำเภอ ชำนิเกมส์ ระหว่างวันที่ ๙ - ๑๓ ธันวาคม ๒๕๖๗</t>
  </si>
  <si>
    <t>จ้างโครงการปรับปรุงอาคารอเนกประสงค์บริเวณหลังอาคารที่ทำการเก่า</t>
  </si>
  <si>
    <t>ห้างหุ้นส่วนจำกัด เอ.เอ.เซรามิค</t>
  </si>
  <si>
    <t>จ้างซ่อมบำรุงรถยนต์บรรทุกน้ำเอนกประสงค์ หมายเลขทะเบียน ๘๒-๔๘๐๓ บุรีรัมย์ หมายเลขครุภัณฑ์ มย.๐๐๖-๕๘-๑๐๐๑</t>
  </si>
  <si>
    <t>อปท.</t>
  </si>
  <si>
    <t>ซื้อคุภัณฑ์คอมพิวเตอร์ จำนวน 2 รายการ</t>
  </si>
  <si>
    <t>ซื้อครุภัณฑ์สำนักงาน จำนวน 1 รายการ</t>
  </si>
  <si>
    <t>ซื้อครุภัณฑ์ยานพาหนะและขนส่ง จำนวน 1 รายการ</t>
  </si>
  <si>
    <t>บริษัท สยามกิจลำปลายมาศ จำกัด</t>
  </si>
  <si>
    <t>ซื้อครุภัณฑืงานบ้านงานครัว ตู้เย็น ขนาดคามจุไม่นน้อยกว่า 7 คิวบิกฟุต จำนวน 1 รายการ</t>
  </si>
  <si>
    <t>ซื้อครุภัณฑ์สำนักงาน เครื่องปรับอากาศ จำนวน 1 รายการ</t>
  </si>
  <si>
    <t>ซื้อวัสดุไฟฟ้าและวิทยุเพื่อขยายเขตไฟฟ้า สำหรับใช้ในศูนย์พัฒนาเด็กเล็กองค์การบริหารส่วนตำบลเมืองยาง</t>
  </si>
  <si>
    <t>ซื้อวัสดุก่อสร้าง จำนวน 28 รายการ</t>
  </si>
  <si>
    <t xml:space="preserve">จ้างซ่อมแซมและบำรุงรักษาครุภัณฑ์ยานพาหนะและขนส่ง รถยนต์ส่วนกลาง ทะเบียน กธ7408 บุรีรัมย์ หมายเลขครุภัณฑ์ มย.001-62-0002 </t>
  </si>
  <si>
    <t>ประกวดราคาจ้างก่อสร้างก่อสร้างถนนคอนกรีตเสริมเหล็ก หมู่ที่ 5 (สายบ้านกระโดน - บ้านโนนสมบูรณ์) ตำบลเมืองยาง ปริมาณงาน ขนาดกว้าง 5.00 เมตร ยาว 2,000.00 เมตร หนา 0.15 เมตร พื้นที่เทคอนกรีตไม่น้อยกว่า 10,000.00 ตารางเมตร พร้อมป้ายโครงการ องค์การบริหารส่วนตำบลเมืองยาง อำเภอชำนิ จังหวัดบุรีรัมย์</t>
  </si>
  <si>
    <t>ห้างหุ้นส่วนจำกัด เอ็น เอส ดับเบิ้ลยู</t>
  </si>
  <si>
    <t>เลขที่สัญญาในระบบ e-gp</t>
  </si>
  <si>
    <t>วันที่ลงนามในสัญญา</t>
  </si>
  <si>
    <t>จ้างโครงการก่อสร้างถนนคอนกรีตเสริมเหล็กภายในหมู่บ้าน หมู่ที่ ๓ (จากสามแยกข้างบ้านนางอำไพ ขุนเจริญ ถึงถนนลาดยางหน้าอำเภอ) จุดเริ่มต้นโครงการ กม.๐+๒๐๐ ถึงจุดสิ้นสุดโครงการ กม. ๐+๔๒๐</t>
  </si>
  <si>
    <t>จ้างโครงการก่อสร้างถนนคอนกรีตเสริมเหล็กภายในหมู่บ้าน หมู่ที่ ๒ (จากบ้านนางปาลิตา จันทะสี ถึง ถนนคอนกรีตด้านทิศตะวันตก) จุดเริ่มต้นโครงการ กม.0+000 ถึงจุดสิ้นสุดโครงการ กม.๐+๑๐๔</t>
  </si>
  <si>
    <t>จ้างโครงการก่อสร้างถนนคอนกรีตเสริมเหล็ก หมู่ที่ ๓ (จากสามแยกสวน ร.ร.บ้านตาเหล็ง ถึงสามแยกบ้านนายจำนอง จานรัมย์จุดเริ่มต้นโครงการ กม.0+000 ถึงจุดสิ้นสุดโครงการ กม.๐+๒๒๐</t>
  </si>
  <si>
    <t>จ้างโครงการก่อสร้างถนนคอนกรีตเสริมเหล็ก หมู่ที่ ๕ (จากหน้าโรงเรียนบ้านกระโดนกะลันทา ถึงลาดยางประคอง-โคกสูง) จุดเริ่มต้นโครงการ กม.๐+๕๗๐ ถึง จุดสิ้นสุดโครงการ
กม.๐+๗๙๐</t>
  </si>
  <si>
    <t>บริษัทปั้นทรัพย์ ทรานสปอร์ต จำกัด</t>
  </si>
  <si>
    <t>จ้างโครงการซ่อมแซมถนนคอนกรีตเสริมเหล็ก หมู่ที่ ตำบลเมืองยาง อำเภอชำนิ จังหวัดบุรีรัมย</t>
  </si>
  <si>
    <t>จ้างโครงการก่อสร้างถนนคอนกรีตเสริมเหล็กภายในหมู่บ้าน หมู่ที่ ๔ (สายจากบ้านนางแจ่ม อินสา ถึง สวนนายหอม อรรณพ จิตรภักดี) จุดเริ่มต้นโครงการ กม.0+200
ถึงจุดสิ้นสุดโครงการ กม.0+370</t>
  </si>
  <si>
    <t>จ้างโครงการก่อสร้างถนนคอนกรีตเสริมเหล็ก หมูที่ 4 (จากหน้าสำนักสงฆ์บ้านตาเตนถึงหน้าอบต.เมืองยาง) จุดเริ่มต้นโครงการ กม.0+000 ถึงจุดสิ้นสุดโครงการ กม.0+220</t>
  </si>
  <si>
    <t>นายสุชีพ บุญรอดดวง</t>
  </si>
  <si>
    <t xml:space="preserve">จ้างเหมารถโดยสารปรับอากาศสองชั้น ไม่ประจำทาง ขนาดไม่น้อยกว่า 46 ที่นั่ง จำนวน 1 คัน ตามโครงการอบรมเพื่อเพิ่มประสิทธิภาพในการปฏิบัติงานของพนักงานส่วนตำบลพนักงานจ้าง ผู้บริหารท้องถิ่น สมาชิกสภาองค์การบริหารส่วนตำบล และผู้นำชุมชน </t>
  </si>
  <si>
    <t>จ้างเหมาดำเนินการจัดขบวนแห่ สำหรับโครงการจัดงานนมัสการหลวงพ่อชำนิจครั้งที่ 23 ประจำปี พ.ศ.2568</t>
  </si>
  <si>
    <t>จ้างซ่อมแซมครุภัณฑ์คอมพิวเตอร์ acer หมายเลขครุภัณฑ์ มย.406-60-0086 จำนวน 1 รายการ</t>
  </si>
  <si>
    <t>นายพฤษภา พูนพัฒนาพันธุ์</t>
  </si>
  <si>
    <t>จ้างเหมาบริการเช่าหม้อแบลงไฟฟ้า จำนวน 7 เดือน ประจำปีงบประมาณ 2568</t>
  </si>
  <si>
    <t>การไฟฟ้าส่วนภูมิภาค</t>
  </si>
  <si>
    <t>ซื้อวัสดุและอุปกรณ์ในการฝึกอบรม สำหรับโครงการอบรมและสนับสนุนการส่งเสริมอาชีพ จำนวน 5 รายการ</t>
  </si>
  <si>
    <t>ร้าน ณัฐทิชาพาณิชย์</t>
  </si>
  <si>
    <t>ซื้อครุภัณฑ์สำนักงาน จำนวน 3 รายการ</t>
  </si>
  <si>
    <t>ซื้อผ้าอ้อมผู้ใหญ่สำหรับบุคคลที่มีภาวะปัญหากลั้นปัสสาวะหรืออุจจาระไม่ได้ จำนวน 1 รายการ</t>
  </si>
  <si>
    <t>จ้างซ่อมแซมเครื่องพิมพ์งาน EPSON รุ่น 5290 จำนวน 1 รายการ</t>
  </si>
  <si>
    <t>ซื้อครุภัณฑ์คอมพิวเตอร์หรืออิเล็กทรอนิกส์ คอมพิวเตอร์โน้ตบุ๊ก สำหรับประมวลผล จำนวน 1 เครื่อง</t>
  </si>
  <si>
    <t xml:space="preserve"> ซื้อวัสดุคอมพิวเตอร์ จำนวน 5 รายการ</t>
  </si>
  <si>
    <t>ซื้อวัสดุสำนักงาน จำนวน 12 รายการ</t>
  </si>
  <si>
    <t>จ้างโครงการก่อสร้างถนนคอนกรีตเสริมเหล็กภายในหมู่บ้าน หมู่ที่ 12 (จากนานายเชด ร่วมชาติ ถึงเขตวัดประคองราษฎร์) จุดเริ่มต้นโครงการ กม.0+083 ถึงจุดสิ้นสุดโครงการ กม.0+131</t>
  </si>
  <si>
    <t>จ้างโครงการก่อสร้างถนนคอนกรีตเสริมเหล็กภายในหมู่บ้าน หมู่ที่ 12 (จากวัดประคองราษฎร์ถึงบ้านนางอ่อน วิลาวัลย์) จุดเริ่มต้นโครงการ กม.0+000 ถึงจุดสิ้นสุดโครงการ
กม.๐+๒๒๐</t>
  </si>
  <si>
    <t>จ้างโครงการก่อสร้างถนนคอนกรีตเสริมเหล็กภายในหมู่บ้าน หมู่ที่ 6 (จากบ้านนางละมวน เชื่อมเป็น ถึงนานายเหลือง โอดรัมย์) จุดเริ่มต้นโครงการ กม.0+125 ถึงจุดสิ้นสุดโครงการ กม.0+345</t>
  </si>
  <si>
    <t xml:space="preserve"> จ้างโครงการก่อสร้างถนนคอนกรีตเสริมเหล็กภายในหมู่บ้าน หมู่ที่ 6 (จากบ้านนางสมหมาย อุบลเพื่อน ถึงบ้านนางคืน อุบลเพื่อน)</t>
  </si>
  <si>
    <t>จ้างโครงการก่อสร้างถนนคอนกรีตเสริมเหล็กภายในหมู่บ้าน หมู่ที่ 6 (จากนาประจวบ จิตรรัมย์ ถึงนานางเรือน ออกรัมย์) จุดเริ่มต้นโครงการ กม.0+220 ถึงจุดสิ้นสุดโครงการ
กม.0+440</t>
  </si>
  <si>
    <t>จ้างโครงการก่อสร้างถนนคอนกรีตเสริมเหล็ก หมู่ที่ 9 (จากสามแยกนานางละมุน โสนาคา ถึงนานายเสา เสาเคหา) จุดเริ่มต้นโครงการ กม. 0+000 ถึงจุดสิ้นสุดโครงการ กม.0+๑๘๐</t>
  </si>
  <si>
    <t>จ้างครงการก่อสร้างถนนคอนกรีตเสริมเหล็กภายในหมู่บ้าน หมู่ที่ 8 (จากถนน รพช.ถึงถนนแยกนานางจำปี เชิงรัมย์) จุดเริ่มต้นโครงการ กม.0+620 ถึงจุดสิ้นสุดโครงการ กม.0+840</t>
  </si>
  <si>
    <t>จ้างโครงการก่อสร้างถนนคอนกรีตเสริมเหล็กภายในหมู่บ้าน หมู่ที่ 10 (จากนานางอม วงค์นาชาติ ถึงนานายยอด ภิรมย์หญิง) จุดเริ่มต้นโครงการ กม. 0+000 ถึงจุดสิ้นสุดโครงการ กม.0+220</t>
  </si>
  <si>
    <t>ซื้อครุภัณฑ์สำนักงาน จำนวน 4 รายการ</t>
  </si>
  <si>
    <t>ซื้อวัสดุงานบ้านงานครัว จำนวน 16 รายการ</t>
  </si>
  <si>
    <t>ซื้อครุภัณฑ์สำนักงาน จำนวน 48 รายการ</t>
  </si>
  <si>
    <t>ซื้อวัสดุเครื่องดับเพลิงจำนวน 3 รายการ</t>
  </si>
  <si>
    <t>ร้าน กอ.ไก่ โดย นางสาวสุลักษ์ สะเทียนรัมย์</t>
  </si>
  <si>
    <t>ซื้อวัสดุสำนักงาน จำนวน 24 รายการ</t>
  </si>
  <si>
    <t>ซื้อวัสดุคอมพิวเตอร์ จำนวน 9 รายการ</t>
  </si>
  <si>
    <t>อิน ซัพพลาย</t>
  </si>
  <si>
    <t xml:space="preserve">ซื้อวัสดุสำนักงาน จำนวน 15 รายการ </t>
  </si>
  <si>
    <t>ซื้ออาหารเสริม (นม) โรงเรียน สำหรับโรงเรียนในสังกัดสำนักงานคณะกรรมการการศึกษาขั้นพื้นฐาน (สพฐ) ในเขตพื้นที่องค์การบริหารส่วนตำบลเมืองยางจำนวน 4 โรงเรียนประจำภาคเรียนที่ 1 ปีการศึกษา 2568 ระหว่างวันที่ 16พฤษภาคม 2568 - 30 มิถุนายน 2568</t>
  </si>
  <si>
    <t>ซื้ออาหารเสริม (นม) โรงเรียน สำหรับศูนย์พัฒนาเด็กเล็กสังกัดองค์การบริหารส่วนตำบลเมืองยาง จำนวน 2 แห่ง ประจำภาคเรียนที่ 1 ปีการศึกษา 2568 ระหว่างวันที่ 16
พฤษภาคม 2568- 30 มิถุนายน 2568</t>
  </si>
  <si>
    <t>ประกวดราคาจ้างก่อสร้างโครงการก่อสร้างถนนคอนกรีตเสริมเหล็กภายในหมู่บ้าน หมู่ที่ 11 (จากกระท่อมนานายพิชัย เนาวชาติ ถึงกระท่อมนานายศักดิ์สิทธิ์ มากะเต</t>
  </si>
  <si>
    <t xml:space="preserve">1. ห้างหุ้นส่วนจำกัด เพชรรุ่งโรจน์โยธาการ
2. ห้างหุ้นส่วนจำกัด ธนภัทร ทราฟฟิค แอนด์ ไลท์ติ้ง
3. ห้างหุ้นส่วนจำกัด นาคินทร์การโยธา
4. ห้างหุ้นส่วนจำกัด มังกรทอง 121 คอนสตรัคชั่น
5. ห้างหุ้นส่วนจำกัด ธนาสิทธิ์ ก่อสร้าง
6. บริษัท อุดมสิน2020 จำกัด
7. ห้างหุ้นส่วนจำกัด ธรรมธราธาร
8. ห้างหุ้นส่วนจำกัดภูมินทร์ รุ่งเรืองกิจ
9. ห้างหุ้นส่วนจำกัด กลันทาพาณิชย์
10. ห้างหุ้นส่วนจำกัด เอ็น เอส ดับเบิ้ลยู
11. ห้างหุ้นส่วนจำกัด ช.วัชระ
12. ห้างหุ้นส่วนจำกัด ธนวัฒน์ วิศวกร
13. ห้างหุ้นส่วนจำกัด เอกนิยมการโยธา
14. ห้างหุ้นส่วนจำกัด บุรีรัมย์ เจ.เอส. ก่อสร้าง
15. ห้างหุ้นส่วนจำกัด พงษ์ทรัพย์อินเตอร์เทรดดิ้ง
16. ห้างหุ้นส่วนจำกัด ภีรติ กรุ๊ป
17. ห้างหุ้นส่วนจำกัด พีระพล การโยธา
</t>
  </si>
  <si>
    <t xml:space="preserve">35. ห้างหุ้นส่วนจำกัด เอ.เอส.พี. นิพนธ์ คอนสตรัคชั่น
36. ห้างหุ้นส่วนจำกัด น้ำฟ้าคอนกรีต
37. ห้างหุ้นส่วนจำกัด สุธาวดี คอนสตรัคชั่น
38. ห้างหุ้นส่วนจำกัด ภูเพชรก่อสร้าง
39. ห้างหุ้นส่วนจำกัด อุยประเสริฐก่อสร้าง
40. ห้างหุ้นส่วนจำกัด สกุลวงศ์ คอมเมอร์เชียล
41. ห้างหุ้นส่วนจำกัด แก้วพลี คอนสตรัคชั่น
42. ห้างหุ้นส่วนจำกัด เอส.เอส.เอ. พาณิชย์
43. ห้างหุ้นส่วนจำกัด ณัฐทิพย์ การโยธา
44. ห้างหุ้นส่วนจำกัด นันท์นภัสดีเวลลอปเมนท์
45. ห้างหุ้นส่วนจำกัด พรหมพินทองธุรกิจ
46. ห้างหุ้นส่วนจำกัด กอบทรัพย์ การก่อสร้าง2018
47. ห้างหุ้นส่วนจำกัด ชูพิสิษฐ์ อินเตอร์ ฟรุ๊ตส์
48. ห้างหุ้นส่วนจำกัด พิมพ์ลภัสร์ วิศวกรรม
49. บริษัท บัลลังก์ทอง 99 โยธากิจ จำกัด
50. บริษัท มณีชัยอนันต์ จำกัด
51. บริษัท อีเอฟ เอ็กซ์ปอร์ต ฟรุ๊ต (ไทยแลนด์) จำกัด
</t>
  </si>
  <si>
    <t>52. ห้างหุ้นส่วนจำกัด อคิราภ์ 2020 กรุ๊ป
53. ห้างหุ้นส่วนจำกัด ซ.วรกุล
54. ห้างหุ้นส่วนจำกัด ส.สุนันท์ การโยธา
55. ห้างหุ้นส่วนจำกัด พัชรากร การก่อสร้าง
56. ห้างหุ้นส่วนจำกัด พิณทองการโยธา
57. กิจการร่วมค้า บริษัทวชิระดาร่วมค้า จำกัด
58. ชะอวดการโยธา
59. เขาพระทองค้าไม้
60. บอลอุตสาหกรรมงานไม้
61. บ.ชะอวดค้าไม้</t>
  </si>
  <si>
    <t xml:space="preserve">18. ห้างหุ้นส่วนจำกัด บุญเฮียงทรัพย์ทวี 24
19. ห้างหุ้นส่วนจำกัด ช. วัชระ รุ่งเรือง
20. ห้างหุ้นส่วนจำกัด บุรีรัมย์กิจรุ่งเรือง
21. ห้างหุ้นส่วนจำกัด เคเคพีบุรีรัมย์
22. บริษัท แดงบุลำดวน จำกัด
23. บริษัท ติอานนท์ พร็อพเพอร์ตี้ จำกัด
24.บริษัท พรอสเพอเริส เทรดพลัส 1998 จำกัด
25. ห้างหุ้นส่วนจำกัด ประกิตลักษณ์ก่อสร้าง
26. ห้างหุ้นส่วนจำกัด ซีทีเค รุ่งเรือง กรุ๊ป
27. ห้างหุ้นส่วนจำกัด ทีทีอาร์ มั่งคั่ง
28. ห้างหุ้นส่วนจำกัด ตรีมูรติการโยธา (1999)
29. ห้างหุ้นส่วนจำกัด โชคทวีทรัพย์สกลนคร
30. ห้างหุ้นส่วนจำกัด โมละดา ก่อสร้าง
31. ห้างหุ้นส่วนจำกัด ไทสกล วิศวกรรม
32. ห้างหุ้นส่วนจำกัด เพชรฝั่งแดง ก่อสร้าง
33. ห้างหุ้นส่วนจำกัด จิระประภาก่อสร้าง
34. ห้างหุ้นส่วนจำกัด 3 บ.ใบใหญ่ ก่อสร้าง
</t>
  </si>
  <si>
    <t>839000.00
845,000.00
895,000.00
748,000.00
800,000.00
835,400.00
776,050.00
700,000.00
857,543.00
749,000.00
869,550.00
869,000.00
919,999.00
840,000.00
750,000.00
813,000.00
925,000.00
840,000</t>
  </si>
  <si>
    <t>840,00000
925,000.00
700,000.00
750,000.00
820,000.00
800,000.00
850,000.00
932,000.00
750,000.00
835,000.00
755,000.00
841,000.00
680,000.00
776,000.00
870,000.00
841,000.00
878,900.00</t>
  </si>
  <si>
    <t>841,500.00
822,800.00
880,000.00
800,000.00
767,000.00
622,000.00
537,000.00
537,500.00
776,000.00
522,000.00
655,000.00
840,000.00
785,000.00
888,000.00
794,750.00
810,000.00
836,000.00
757,350.00
809,950.00
850,009.00
750,000.00</t>
  </si>
  <si>
    <t>757,350.00
809,950.00
850,009.00
750,000.00
850,000.00
850,850.00
830,000.00
749,000.00
820,000.00
837,500.00</t>
  </si>
  <si>
    <t>เป็นผู้มีคุณสมบัติและข้อเสนอทางด้าน
เทคนิคถูกต้องครบถ้วนและเป็นผู้ชนะการ
เสนอราคาตามกฎกระทรวงกำหนดพัสดุ
และวิธีการจัด ซื้อจัดจ้างพัสดุที่รัฐต้องการ
ส่งเสริมหรือสนับสนุน (ฉบับที่ 2) 
พ.ศ.2563</t>
  </si>
  <si>
    <t>จ้างโครงการก่อสร้างถนนคอนกรีตเสริมเหล็กภายในหมู่บ้าน หมู่ที่ 7 (จากหน้าบ้านสมควร อุบลเพื่อน ถึงหน้าบ้านนายสมพร ขอพิมาย) จุดเริ่มต้นโครงการ กม. 0+700 ถึงจุดสิ้นสุดโครงการ กม. 0+776</t>
  </si>
  <si>
    <t>บริษัท ธิติ รุ่งเรืองก่อสร้าง จำกัด</t>
  </si>
  <si>
    <t xml:space="preserve"> เป็นผู้มีคุณสมบัติตรงตามเงื่อนไขที่กำหนด</t>
  </si>
  <si>
    <t>จ้างโครงการก่อสร้างถนนคอนกรีตเสริมเหล็กภายในหมู่บ้าน หมู่ที่ 7 (สายนานายบุญเชิด ร่วมชาติ ถึงเหมืองสาธารณประโยชน์) จุดเริ่มต้นโครงการ กม.0+300 ถึงจุดสิ้นสุดโครงการกม.0+468</t>
  </si>
  <si>
    <t>จ้างซ่อมแซมครุภัณฑ์สำนักงาน เครื่องปรับอากาศ หมายเลขครุภัณฑ์ มย.420-65-0022 หมายเลขครุภัณฑ์ ศพ.ด.ม.ย.420-67-0001 หมายเลขครุภัณฑ์ ศพด.มย.420-67-0003</t>
  </si>
  <si>
    <t>ร้านชำนิ อิเล็กทรอนิกส์</t>
  </si>
  <si>
    <t xml:space="preserve">ร้านชำนิ อิเล็กทรอนิกส์ </t>
  </si>
  <si>
    <t xml:space="preserve">จ้างซ่อมแซมครุภัณฑ์คอมพิวเตอร์ หมายเลขครุภัณฑ์ มย.416-56-0064 หมายเลขครุภัณฑ์ ม.ย.416-56-0065 หมายเลขครุภัณฑ์ มย.416-59-0080 </t>
  </si>
  <si>
    <t>จ้างเหมาบริการซ่อมบำรุงรถบรรทุกน้ำอเนกประสงค์ หมายเลขทะเบียน82-9803 บุรีรัมย์ หมายเลขครุภัณฑ์ มย.006-58-0001</t>
  </si>
  <si>
    <t>ซื้อต้นไม้ ปุยและดินปลูกต้นไม้ จำนวน 10 รายการ โครงการปลูกป่าเพิ่มพื้นที่สีเขียวให้กับพื้นที่สาธารณะ (ตามแนวพระราชดำริ</t>
  </si>
  <si>
    <t>ร้าน วรรณดี พันธุ์ไม้</t>
  </si>
  <si>
    <t>ซื้อวัสดุสำนักงาน จำนวน 19 รายการ</t>
  </si>
  <si>
    <t>ซื้อวัสดุไฟฟ้าและวิทยุ โคมไฟถนนพลังงานแสงอาทิตย์แบบประกอบชุดเดียว</t>
  </si>
  <si>
    <t>บริษัท สุภวัชร์ บุรีรัมย์ จำกัด</t>
  </si>
  <si>
    <t>ซื้ออาหารเสริม (นม) โรงเรียน สำหรับโรงเรียนในสังกัดสำนักงานคณะกรรมการการศึกษาขั้นพื้นฐาน (สพฐ) ในเขตพื้นที่องค์การบริหารส่วนตำบลเมืองยางจำนวน 4 โรงเรียน
ประจำภาคเรียนที่ 1 ปีการศึกษา 2568 ระหว่างวันที่ 1 กรกฎาคม 2568 - 31 ตุลาคม 2568</t>
  </si>
  <si>
    <t>ซื้ออาหารเสริม (นม) โรงเรียน สำหรับศูนย์พัฒนาเด็กเล็กสังกัดองค์การบริหารส่วนตำบลเมืองยาง จำนวน 2 แห่ง แห่ง ประจำภาคเรียนที่ 1 ปีการศึกษา 2568 ระหว่างวันที่ 1 กรกฎาคม 2568 - 31 ตุลาคม 2568</t>
  </si>
  <si>
    <t>จ้างโครงการปรับปรุงผิวจราจรถนนคอนกรีตโดยวิธีปูผิวทางแอสฟัลต์ติกส์คอนกรีต (โอเวอร์เลย์) หมู่ที่ 2 จากสวนนายสนั่น ชำนาญรัมย์ ถึง บ้านนายพฤทธิ์ โครัมย์</t>
  </si>
  <si>
    <t>จ้างโครงการก่อสร้างผิวทางแอสฟัลต์ติกส์คอนกรีต หมู่ที่ 2 (จากบ้านนางไสว เอสส์ลี ถึงบ้านนายทรงศักดิ์ กาละสิรัมย์)</t>
  </si>
  <si>
    <t>จ้างโครงการก่อสร้างถนนคอนกรีตเสริมเหล็กภายในหมู่บ้าน หมู่ที่ 13 (จากนานายอรุณ เอี่ยมรัมย์ถึงสระน้ำเงย</t>
  </si>
  <si>
    <t>บริษัท สุขสมบูรณ์ 99 จำกัด</t>
  </si>
  <si>
    <t>จ้างซ่อมบำรุงรักษาเครื่องปรับอากาศภายในสำนักงาน (กองคลัง) จำนวน 5 เครื่อง</t>
  </si>
  <si>
    <t xml:space="preserve">ซื้อครุภัณฑ์คอมพิวเตอร์ เครื่องคอมพิวเตอร์ All In One สำหรับประมวลผล </t>
  </si>
  <si>
    <t>ห้างหุ้นส่วนจำกัด ธงชัย โอเอ เซลส์แอนด์เซอร์วิ</t>
  </si>
  <si>
    <t>ซื้อครุภัณฑ์งานบ้านงานครัว จำนวน 5 ชุด</t>
  </si>
  <si>
    <t>ซื้อวัสดุสำรวจ (บันไดอลูมิเนียมแบบสไลด์)</t>
  </si>
  <si>
    <t>ซื้อวัสดุเกษตร จำนวน ๑๐ รายการ</t>
  </si>
  <si>
    <t>ซื้อวัสดุสำนักงาน จำนวน ๒ รายการ</t>
  </si>
  <si>
    <t>ประกวดราคาจ้างก่อสร้างโครงการก่อสร้างถนนคอนกรีตเสริมเหล็ก หมู่ที่ 11 (จากนายนายประสิทธิ์ เอี่ยมรัมย์ ถึงนานายสนั่น กมลจิตร) จุดเริ่มต้นโครงการ กม.0+000
ถึงจุดสิ้นสุดโครงการ กม. 0+390</t>
  </si>
  <si>
    <t>34. ห้างหุ้นส่วนจำกัด ส.สุนันท์ การโยธา
35. ห้างหุ้นส่วนจำกัด พัชรากร การก่อสร้าง
36. ห้างหุ้นส่วนจำกัด วีรภัทร การก่อสร้าง
37. กิจการร่วมค้า บริษัทวชิระดาร่วมค้า จำกัด</t>
  </si>
  <si>
    <t>789,900.00
749,000.00
700,000.00
659,000.00
648,000.00
815,000.00
749,000.00
800,000.00
710,000.00
799,900.00
771,000.00
620,000.00
698,000.00
670,000.00
810,000.00
795,925.00
692,000.00</t>
  </si>
  <si>
    <t xml:space="preserve">700,000
692,000.00
650,000.00
822,000.00
617,000.00
618,000.00
860,000.00
780,000.00
821,000.00
741,000.00
810,000.00
537,000.00
522,000.00
532,000.00
540,000.00
690,00.00
</t>
  </si>
  <si>
    <t>700,009.00
664,000.00
766,761.00
758,080.00</t>
  </si>
  <si>
    <t>เป็นผู้มีคุณสมบัติและข้อเสนอทางเทคนิค
ถูกต้องครบถ้วนและเป็นผู้เสนอราคาต่ำสุด</t>
  </si>
  <si>
    <t>1. ห้างหุ้นส่วนจำกัดภูมินทร์ รุ่งเรืองกิจ
2. ห้างหุ้นส่วนจำกัด เอ็น เอส ดับเบิ้ลยู
3. ห้างหุ้นส่วนจำกัด ช.วัชระ
4. ห้างหุ้นส่วนจำกัด บุรีรัมย์ทรัพย์รุ่งเรือง
5. ห้างหุ้นส่วนจำกัด หญ้าแฝกก่อสร้าง
6. บริษัท โชติพิพัฒน์ การโยธา จำกัด
7. บริษัท กระเดื่องคอนกรีตผสมเสร็จ จำกัด
8. บริษัท เพชรพชร ดีเวลลอปเม้นท์ จำกัด
9. ห้างหุ้นส่วนจำกัด ศิริไพศาลสุรินทร์ก่อสร้าง</t>
  </si>
  <si>
    <t>955,000.00
1,090,000.00
1,200,000.00
955,459.00
999,000.00
1,090,000.00
880,000.00
1,050,000.00
1,098000.00</t>
  </si>
  <si>
    <t>ประกวดราคาจ้างก่อสร้างโครงการก่อสร้างถนนคอนกรีตเสริมเหล็ก หมู่ที่ 5 (สายบ้านกระโดน - บ้านโนนสมบูรณ์) ตำบลเมืองยาง อำเภอชำนิ จังหวัดบุรีรัมย์</t>
  </si>
  <si>
    <t xml:space="preserve">ประกวดราคาจ้างก่อสร้างโครงการก่อสร้างถนนคอนกรีตเสริมเหล็ก หมู่ที่ 9 (จากสามแยกบ้านนายเปรียม ภิรมย์หญิง ถึงคลองบุหรี่ จุดเริ่มต้นโครงการ กม.0+400 ถึง
จุดสิ้นสุดโครงการ กม. 0+760 </t>
  </si>
  <si>
    <t>1. ห้างหุ้นส่วนจำกัดภูมินทร์ รุ่งเรืองกิจ
2. ห้างหุ้นส่วนจำกัด กลันทาพาณิชย์
3. ห้างหุ้นส่วนจำกัด เอ็น เอส ดับเบิ้ลยู
4. ห้างหุ้นส่วนจำกัด ช.วัชระ
5. ห้างหุ้นส่วนจำกัด บุรีรัมย์ทรัพย์รุ่งเรือง
6. ห้างหุ้นส่วนจำกัด หญ้าแฝกก่อสร้าง
7. ห้างหุ้นส่วนจำกัด ศุภพัชร 2024
8. บริษัท โชติพิพัฒน์ การโยธา จำกัด
9. บริษัท กระเดื่องคอนกรีตผสมเสร็จ จำกัด
10. ห้างหุ้นส่วนจำกัด ศิริไพศาลสุรินทร์กอสร้าง</t>
  </si>
  <si>
    <t>875,000.00
773,210.00
830,000.00
895,000.00
742,459.00
900,000.00
895,925.00
800,000.00
700,000.00
999,999.00</t>
  </si>
  <si>
    <t>จ้างออกแบบงานจ้างก่อสร้าง อาคารอเนกประสงค์ (โดม) องค์การบริหารส่วนตำบลเมืองยาง อำเภอชำนิ จังหวัดบุรีรัมย์</t>
  </si>
  <si>
    <t>ห้างหุ้นส่วนจำกัด เพื่อนวัสดุภัณฑ์</t>
  </si>
  <si>
    <t>เป็นผู้มีคุณสมบัติตรงตามเงื่อนไขที่กำหนด</t>
  </si>
  <si>
    <t>ืซื้อวัสดุก่อสร้าง จำนวน ๔๑ รายการ ตามโครงการปรับสภาพแวดลอมที่อยู่อาศัยสำหรับคนพิการ</t>
  </si>
  <si>
    <t>ซื้อวัสดุเครื่องแต่งกาย จำนวน 2 รายการ และธงประจำศูนย์ อปพร. จำนวน 1 ราย สำหรับใช้ในโครงการฝึกอบรมทบทวนอาสาสมัครป้องกันภัยฝ่ายพลเรือน (อปพร.)
ประจำปีงบประมาณ 2568</t>
  </si>
  <si>
    <t>นางสาวลัดดาวรรณ จันทร์สว่าง</t>
  </si>
  <si>
    <t>นางลำพอง ทำทวี</t>
  </si>
  <si>
    <t>จ้างสำรวจความพึงพอใจของผู้รับบริการที่มีต่อการให้บริการขององค์การบริหารส่วนตำบลเมืองยาง</t>
  </si>
  <si>
    <t>จ้างเหมาติดตั้งโคมไฟถนนพลังงานแสงอาทิตย์</t>
  </si>
  <si>
    <t>นายเกือง หินประโคน</t>
  </si>
  <si>
    <t>จ้างชอมแซมครุภัณฑ์สำนักงาน เครื่องปรับอากาศ หมายเลขครุภัณฑ์ ศพด.มย.๔๒๐-๖๗-๐๐๐๔</t>
  </si>
  <si>
    <t>ประกวดราคาจ้างก่อสร้างโครงการก่อสร้างถนนคอนกรีตเสริมเหล็กภายในหมู่บ้าน หมู่ที่ 6 (จากบ้านนายอุดม อุบลเพื่อน ถึงบ้านนางปาน ออกรัมย์) จุดเริ่มต้นโครงการ กม.0+300 ถึงจุดสิ้นสุดโครงการ กม.0+640</t>
  </si>
  <si>
    <t>744,000.00
730,987.00
790,000.00
846,666.00
699,459.00
890,000.00
730,876.00
825,925.00
780,000.00
756,000.00
898,989.00</t>
  </si>
  <si>
    <t>ห้างหุ้นส่วนจำกัด บุรีรัมย์ทรัพย์รุ่งเรือง</t>
  </si>
  <si>
    <t xml:space="preserve">จ้างโครงการลงหินคลุกถนนน หมู่ที่ 2 (จากนานายชุมพล อิรุมรัมย์ ถึงนานางอุไร คุณรักษา) จุดเริ่มต้นโครงการ กม.0+000 ถึงจุดสิ้นสุดโครงการ กม.1+600 </t>
  </si>
  <si>
    <t>จ้างโครงการลงหินคลุกถนน หมู่ที่ 3 (จากสะพานหน้าอำเภอ ถึง นานายแล บุญรอดดวง) จุดเริ่มต้นโครงการ กม.0+000 ถึงจุดสิ้นสุดโครงการ กม.1+500</t>
  </si>
  <si>
    <t>จ้างโครงการลงหินคลุกถนน หมู่ที่ 1 (จากนานางเลื่อน พวงมาลัย ถึง นานายทวีศักดิ์ ม่านทอง) จุดเริ่มต้นโครงการ กม.0+000 ถึงจุดสิ้นสุดโครงการ กม.0+290</t>
  </si>
  <si>
    <t>จ้างโครงการก่อสร้างลงหินคลุกถนน หมู่ที่ 4 (สายลำนางรอง จากสะพานชำนิ-เมืองยาง ถึงฝายน้ำลน) จุดเริ่มต้นโครงการ กม.0+000 ถึงจุดสิ้นสุดโครงการ กม.0+720</t>
  </si>
  <si>
    <t>จ้างโครงการก่อสร้างถนนคอนกรีตเสริมเหล็ก หมู่ที่ 12 (จากถนนลาดยางประคอง-โคกสูง ถี บ้านนายสมพร บุรินทร์รัมย์) จุดเริ่มต้นโครงการ กม.0+270 ถึงจุดสิ้นสุดโครงการ
กม.0+570</t>
  </si>
  <si>
    <t>จ้างโครงการก่อสร้างประตูรั้วที่ทำการองค์การบริหารส่วนตำบลเมืองยาง</t>
  </si>
  <si>
    <t>ร้านสุพัฒน์รุ่งเรืองทรัพย์</t>
  </si>
  <si>
    <t>จ้างโครงการปรับปรุงอาคารศูนย์พัฒนาเด็กเล็กบ้านโคกขามโนนสมบูรณ์</t>
  </si>
  <si>
    <t>ห้างหุ้นสวนจำกัด ป.เจริญคาวัสดุกอสราง แอนด์ คอนสตรัคชั่น 2012</t>
  </si>
  <si>
    <t>จ้างโครงการก่อสร้างป้ายที่ทำการองค์การบริหารส่วนตำบลเมืองยาง</t>
  </si>
  <si>
    <t>จ้างโครงการลงหินคลุกถนน หมู่ที่ 11 (จากนานายสนั่น ชำนาญรัมย์ ถึงเขตบ้านกะลันทา หมู่ที่ 6) จุดเริ่มโครงการ กม.0+000 ถึง จุดสิ้นสุดโครงการ กม.0+800</t>
  </si>
  <si>
    <t>จ้างโครงการลงหินคลุกถนน หมู่ที่ 11 (ถนนรอบสระน้ำประปาหมู่บ้าน) จุดเริ่มต้นโครงการ กม.0+430 ถึงจุดสิ้นสุดโครงการ กม.0+780</t>
  </si>
  <si>
    <t>จ้างโครงการลงหินคลุกถนน หมู่ที่ 5 (จากบ้านนางละเอียด กินออย ถึงคลองบุหรี) จุดเริ่มต้นโครงการ กม.0+000 ถึง จุดสิ้นสุดโครงการ กม.1+500</t>
  </si>
  <si>
    <t>จ้างโครงการก่อสร้างถนนดินพร้อมลงหินคลุก หมู่ที่ 8 (จากนานางปา เพียขันทา ถึงนานางอำนวย เพียขันทา) จุดเริ่มต้นโครงการ กม.0+000 ถึงจุดสิ้นสุดโครงการ กม.0+040</t>
  </si>
  <si>
    <t>จ้างโครงการก่อสร้างถนนดินพร้อมลงหินคลุก หมู่ที่ 8 (จากนานายบุญทัน เอี่ยมรัมย์ ถึงบ้านนายมี สวัสดี) จุดเริ่มต้นโครงการ กม.0+000 ถึงจุดสิ้นสุดโครงการ กม.0+050</t>
  </si>
  <si>
    <t>้างโครงการลงหินคลุกถนน หมู่ที่ 9 (เสริมดินพร้อมลงหินคลุกถนนสาธารณประโยชน์จากสามแยกบ้านนายประสิทธิ์ อิทรกรรม ถึงนานายแจม กุลพินิจ) จุดเริ่มต้นโครงการ
กม.0+000 ถึงจุดสิ้นสุดโครงการ กม.0+240</t>
  </si>
  <si>
    <t>้างโครงการลงหินคลุกถนน หมู่ที่ 13 (จากนานางเภา ตำบลบ้านยาง ถึงคลองลำประเทีย) จุดเริ่มโครงการ กม.0+000 ถึงจุดสิ้นสุดโครงการ กม.0+950</t>
  </si>
  <si>
    <t>จ้างโครงการวางท่อระบายน้ำคอนกรีตเสริมเหล็กพร้อมบ่อพัก หมู่ที่ 8 (จากบ้านนางนิยม สืบเทพ ถึงบ้านนางหนูกัน ผัดรัมย์) จุดเริ่มต้นโครงการ กม.0+000 ถึงจุดสิ้นสุดโครงการ
กม.0+067</t>
  </si>
  <si>
    <t>จ้างโครงการลงหินคลุกถนน หมู่ที่ 9 (หลังคลองบุหรี่จากฝั่งทิศตะวันตกถึงศาลตาปูบ้านน้อย 2 ฝั่ง) จุดเริ่มต้นโครงการ กม.0+000 ถึงจุดสิ้นสุดโครงการ กม.0+900</t>
  </si>
  <si>
    <t>ซื้อวัสดุคอมพิวเตอร์ จำนวน 13 รายการ</t>
  </si>
  <si>
    <t>ซื้อวัสดุสำนักงาน</t>
  </si>
  <si>
    <t>จ้างโครงการลงหินคลุกถนน หมู่ที่ 13 (จากนานายอรุณ เอี่ยมรัมย์ ถึงหนองน้ำเงย) จุดเริ่มต้นโครงการ กม.0+000 ถึงจุดสิ้นสุดโครงการ กม.0+580</t>
  </si>
  <si>
    <t>จ้างโครงการลงหินคลุกถนน หมู่ที่ 13 (จากนานางต้อย อวะรัมย์ ถึง ฝายน้ำล้นเขตบ้านยางลาว) จุดเริ่มต้นโครงการ กม.0+000 ถึงจุดสิ้นสุดโครงการ กม.0+500</t>
  </si>
  <si>
    <t>จ้างโครงการลงหินคลุกถนน หมู่ที่ 10 (จากถนนทางหลวงชนบทถึงนานายมี สวัสดี) จุดเริ่มต้นโครงการ กม.0+000 ถึงจุดสิ้นสุดโครงการ กม.0+850</t>
  </si>
  <si>
    <t>จ้างโครงการลงหินคลุกถนน หมู่ที่ 7 (จากถนนกระเดื่องหนองปล่องถึงนานางสามิต ไพรเพียร) จุดเริ่มต้นโครงการ กม.0+000 ถึงจุดสิ้นสุดโครงการ กม.1+800</t>
  </si>
  <si>
    <t>จ้างโครงการปรับปรุงโรงอาหารศูนย์พัฒนาเด็กเล็กองค์การบริหารส่วนตำบลเมืองยาง</t>
  </si>
  <si>
    <t>5,453,000.00
4,400,000.00
5,323,000.00
4,550,000.00
4,680,000.00
4,640,000.00
5,480,000.00
4,660,000.00
5,200,000.00
5,100,000.00
4,934,869.72
5,100,000.00
4,600,000.00</t>
  </si>
  <si>
    <t xml:space="preserve">1. ห้างหุ้นส่วนจำกัด จริยธรรมคอนสตรัคชั่น
2. ห้างหุ้นส่วนจำกัด เอ็น เอส ดับเบิ้ลยู
3. ห้างหุ้นส่วนจำกัด ธนวัฒน์ วิศวกร
4. ห้างหุ้นส่วนจำกัด บุรีรัมย์ เจ.เอส. ก่อสร้าง
5. บริษัท ที.พี.เอ. คอนสตรัคชัน จำกัด
6. ห้างหุ้นส่วนจำกัด ศิริไพศาลสุรินทร์ก่อสร้าง
7. ห้างหุ้นส่วนจำกัด ประกิตลักษณ์ก่อสร้าง
8. ห้างหุ้นส่วนจำกัด ดี ดี คอนสตรัคชั่น 1980
9. ห้างหุ้นส่วนจำกัด วิจิตรรุ่งโรจน์ก่อสร้าง 1995
10. ห้างหุ้นส่วนจำกัด แก้วฟ้ารวมกิจ
11. ห้างหุ้นส่วนจำกัด โอบกิจ คอนสตรัคชั่น
12. ห้างหุ้นส่วนจำกัด แสงรุ่งการเกษตร
13. บริษัท ราชาวดี คอมมูนิเคชั่น (1997) จำกัด </t>
  </si>
  <si>
    <t>1. ห้างหุ้นส่วนจำกัดภูมินทร์ รุ่งเรือง
2. ห้างหุ้นส่วนจำกัด กลันทาพาณิชย์
3. ห้างหุ้นส่วนจำกัด เอ็น เอส ดับเบิ้ลยู
4. ห้างหุ้นสวนจำกัด ซ.วัชระ
5. ห้างหุ้นส่วนจำกัด บุรีรัมย์ทรัพย์รุ่งเรือง
6. ห้างหุ้นส่วนจำกัด หญ้าแฝกก่อสร้าง
7. ห้างหุ้นส่วนจำกัด มังกรกิจ ทรัพย์รุงเรือง
8. ห้างหุ้นสวนจำกัด เพชรพัชร 925
9. บริษัท โชติพิพัฒน์ การโยธา จำกัด
10. บริษัท เพชรพชร ดีเวลลอปเมนท์ จำกัด
11. ห้างหุ้นส่วนจำกัด ศิริไพศาลสุรินทร์กอสร้าง</t>
  </si>
  <si>
    <t xml:space="preserve">18. บริษัท ดิอานนท์ พร็อพเพอร์ตี้ จำกัด
19. บริษัท เพชรพชร ดีเวลลอปเม้นท์ จำกัด
20. ห้างหุ้นส่วนจำกัด ที แอนด์ เอ็ม ดีไซน์ 2025
21. ห้างหุ้นส่วนจำกัด ประกิตลักษณ์ก่อสร้าง
22. ห้างหุ้นส่วนจำกัด เกียรติศักดิ์ พานิช 2526
23. ห้างหุ้นส่วนจำกัด พนัส ร้อยเอ็ด คอนสตรัคชั่น
24. ห้างหุ้นส่วนจำกัด โชคทวีทรัพย์สกลนคร
25. ห้างหุ้นส่วนจำกัด เพชรฝั่งแดง ก่อสร้าง
26. ห้างหนสวนจำกัด จิระประภากอสร้าง
27. ห้างหุ้นส่วนจำกัด เอ.เอส.พี. นิพนธ์ คอนสตรัคชั่น
28. ห้างหุ้นส่วนจำกัด สุธาวดี คอนสตรัคชั่น
29. ห้างหุ้นส่วนจำกัด สกุลวงศ์ คอมเมอร์เชียล
30. ห้างหุ้นส่วนจำกัด แก้วพลี คอนสตรัคชั่น
31. ห้างหุ้นส่วนจำกัด เอส.เอส.เอ. พาณิชย์
32. ห้างหุ้นส่วนจำกัด นันท์นภัสดีเวลลอปเม้นท์
33. บริษัท บัลลังก์ทอง 99 โยธากิจ จำกัด
</t>
  </si>
  <si>
    <t xml:space="preserve">1. ห้างหุ้นส่วนจำกัด เพชรรุ่งโรจน์โยธาการ
2. ห้างหุ้นส่วนจำกัด ธนภัทร ทราฟฟิค แอนด์ ไลท์ติ้ง
3. ห้างหุ้นส่วนจำกัด ขามนวกิจการโยธา
4. ห้างหุ้นส่วนจำกัด คูณอเนก
5. บริษัท อุดมสิน2020 จำกัด
6. ห้างหุ้นส่วนจำกัดภูมินทร์ รุ่งเรืองกิจ
7. ห้างหุ้นส่วนจำกัด เอ็น เอส ดับเบิ้ลยู
8. ห้างหุ้นส่วนจำกัด ช.วัชระ
9. ห้างหุ้นส่วนจำกัด ธนวัฒน์ วิศวกร
10. ห้างหุ่นสวนจำกัด เอกนิยมการโยธา
11. ห้างหุ้นส่วนจำกัด บุรีรัมย์ เจ.เอส. ก่อสร้าง 
12. ห้างหุ้นส่วนจำกัด พงษ์ทรัพย์อินเตอร์เทรดดิ้ง
13. ห้างหุ้นส่วนจำกัด ภีรติ กรุ๊ป
14. ห้างหุ้นส่วนจำกัด บุญเฮียงทรัพย์ทวี 24
15. บริษัท ปอแก้ว รุ่งเรือง จำกัด
16. บริษัท สัตตวัฒต์ 925 จำกัด
17. บริษัท แดงลำดวน จำกัด
</t>
  </si>
  <si>
    <t xml:space="preserve">จ้างเหมาบริการทำความสะอาดศูนย์พัฒนาเด็กเล็กบ้านโคกขามโนนสมบูรณ์ จำนวน 1 อัตรา (ระหว่างวันที่ 1 ตุลาคม 2567 - 30 กันยายน 2568) </t>
  </si>
  <si>
    <t xml:space="preserve">จ้างเหมาบริการทำความสะอาดอาคาร ศูนย์พัฒนาเด็กเล็ก องค์การบริหารส่วนตำบลเมืองยาง จำนวน 1 อัตรา (ระหว่างวันที่ 1 ตุลาคม 2567 - 30 กันยายน 2568)
</t>
  </si>
  <si>
    <t xml:space="preserve">จ้างเหมาทำความสะอาดอาคารสำนักงานองค์การบริหารส่วนตำบลเมืองยาง </t>
  </si>
  <si>
    <t>จ้างเหมาทำความสะอาดอาคารสำนักงานองค์การบริหารส่วนตำบลเมืองยาง</t>
  </si>
  <si>
    <t>จ้างเช่าพื้นที่ระบบงานสารบรรณอิเล็กทรอนิกส์</t>
  </si>
  <si>
    <t>เช่าเครื่องถ่ายเอกสาร จำนวน 1 เครื่อง ประจำปีงบประมาณ ๒๕๖๘</t>
  </si>
  <si>
    <t>ซื้ออาหารเสริม (นม) โรงเรียน สำหรับโรงเรียนในสังกัดสำนักงานคณะกรรมการการศึกษาขั้นพื้นฐาน (สพฐ) ในเขตพื้นที่องค์การบริหารส่วนตำบลเมืองยาง จำนวน 4 โรงเรียน ประจำภาคเรียนที่ 2 ปีการศึกษา 2567 ระหว่างวันที่ 1 พฤศจิกายน 2567 -29 พฤศจิกายน 2567</t>
  </si>
  <si>
    <t>ซื้ออาหารเสริม (นม) โรงเรียน สำหรับศูนย์พัฒนาเด็กเล็กสังกัดองค์การบริหารส่วนตำบลเมืองยาง จำนวน 2 แห่ง แห่ง ประจำภาคเรียนที่ 2/2567 ระหว่างวันที่ 1 พฤศจิกายน 2567 - 29 พฤศจิกายน 2567</t>
  </si>
  <si>
    <t xml:space="preserve">จ้างเหมาบริการเช่าพื้นที่อินเตอร์เน็ตและต่อทะเบียนโดเมนเนม </t>
  </si>
  <si>
    <t>จ้างเหมาจัดริ้วขบวนพาเหรด สำหรับจัดงานโครงการแข่งขันกีฬาตานยาเสพติดเมืองยางเกมส์ ครั้งที่ 21</t>
  </si>
  <si>
    <t>ซื้อถ้วยรางวัล เสื้อกีฬา และอุปกรณ์กีฬา เพื่อใช้ในการแข่งขันกีฬาต้านยาเสพติดเมืองยางเกมส์ ครั้งที่ 21</t>
  </si>
  <si>
    <t>ซื้ออาหารเสริม (นม) โรงเรียน สำหรับโรงเรียนในสังกัดสำนักงานคณะกรรมการการศึกษาขั้นพื้นฐาน (สพฐ) ในเขตพื้นที่องค์การบริหารส่วนตำบลเมืองยาง จำนวน 4 โรงเรียน ประจำภาคเรียนที่ 2 ปีการศึกษา 2567 ระหว่างวันที่ 2 ธันวาคม 2567- 30 ธันวาคม 2567</t>
  </si>
  <si>
    <t>ซื้ออาหารเสริม (นม)โรงเรียน สำหรับศูนย์พัฒนาเด็กเล็กสังกัดองค์การบริหารสวนตำบลเมืองยาง จำนวน 2 แห่ง แห่ง ประจำภาคเรียนที่ 2 ปีการศึกษา 2567 ระหว่างวันที่ 2 ธันวาคม 2567- 14 พฤษภาคม 2568</t>
  </si>
  <si>
    <t>สรุปรายการจัดซื้อจัดจ้างจำแนกตามวิธีการจัดซื้อจัดจ้าง</t>
  </si>
  <si>
    <t>จำนวน</t>
  </si>
  <si>
    <t>งบประมาณ (บาท)</t>
  </si>
  <si>
    <t>วิธีคัดเลือก</t>
  </si>
  <si>
    <t>วิธีประกวดแบบ</t>
  </si>
  <si>
    <t xml:space="preserve">อื่น ๆ </t>
  </si>
  <si>
    <t>รวม</t>
  </si>
  <si>
    <t>ปัญหา/อุปสรรค</t>
  </si>
  <si>
    <t>ข้อเสนอแนะ</t>
  </si>
  <si>
    <t>ประจำปีงบประมาณ พ.ศ. 2568</t>
  </si>
  <si>
    <t>วงเงินจัดซื้อจัดจ้าง</t>
  </si>
  <si>
    <t xml:space="preserve">สรุปผลการจัดซื้อจัดจ้างหรือการจัดหาพัสดุของหน่วยงานรายเดือน ปีงบประมาณ พ.ศ. 2568  (แบบ สขร.1) </t>
  </si>
  <si>
    <r>
      <t xml:space="preserve">รายงานสรุปผลการจัดซื้อจัดจ้างของ </t>
    </r>
    <r>
      <rPr>
        <b/>
        <sz val="14"/>
        <color indexed="8"/>
        <rFont val="Angsana New"/>
        <family val="1"/>
      </rPr>
      <t>องค์การบริหารส่วนนตำบลเมืองยาง อำเภอชำนิ จังหวัดบุรีรัมย์</t>
    </r>
  </si>
  <si>
    <t xml:space="preserve">            1) ความซับซ้อนของระเบียบและขั้นตอน 
                  กระบวนการจัดซื้อจัดจ้างมีข้อกำหนดและขั้นตอนจำนวนมาก ส่งผลให้เกิดความล่าช้าในการดำเนินงาน อีกทั้งยังเพิ่มภาระด้านเอกสารและการอนุมัติหลายระดับ
          2)  ข้อจำกัดด้านบุคลากร
                เจ้าหน้าที่ผู้ปฏิบัติงานบางส่วนยังขาดความรู้ ความเข้าใจในระเบียบ และทักษะในการวิเคราะห์ด้านราคาและคุณภาพ ส่งผลให้การตัดสินใจอาจไม่เหมาะสม
           3) การวางแผนไม่เป็นระบบ  
               ขาดการวางแผนจัดซื้อจัดจ้างล่วงหน้า ทำให้ต้องดำเนินการอย่างเร่งด่วน หรือใช้งบประมาณไม่ทันภายในปีงบประมาณ</t>
  </si>
  <si>
    <t xml:space="preserve">          1)  ปรับปรุงกระบวนการให้มีประสิทธิภาพ  
               ควรลดขั้นตอนที่ไม่จำเป็น และนำระบบอิเล็กทรอนิกส์ (e-Procurement) มาใช้ให้ครอบคลุม เพื่อเพิ่มความรวดเร็วและลดความซ้ำซ้อน
          2) พัฒนาศักยภาพบุคลากร
              จัดฝึกอบรมและพัฒนาความรู้ด้านกฎหมาย ระเบียบ และทักษะที่เกี่ยวข้องกับการจัดซื้อจัดจ้างอย่างต่อเนื่อง
         3)  วางแผนการจัดซื้อจัดจ้างล่วงหน้า
             จัดทำแผนประจำปีให้สอดคล้องกับงบประมาณและภารกิจของหน่วยงาน เพื่อลดการดำเนินงานแบบเร่งด่วน
</t>
  </si>
  <si>
    <t>6</t>
  </si>
  <si>
    <t>115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</si>
</sst>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9">
    <font>
      <sz val="11"/>
      <color theme="1"/>
      <name val="Calibri"/>
      <family val="2"/>
      <charset val="222"/>
      <scheme val="minor"/>
    </font>
    <font>
      <sz val="11"/>
      <color theme="1"/>
      <name val="Calibri"/>
      <family val="2"/>
      <charset val="222"/>
      <scheme val="minor"/>
    </font>
    <font>
      <sz val="16"/>
      <color theme="1"/>
      <name val="TH Sarabun New"/>
      <family val="2"/>
    </font>
    <font>
      <sz val="16"/>
      <color rgb="FFFF0000"/>
      <name val="TH Sarabun New"/>
      <family val="2"/>
    </font>
    <font>
      <b/>
      <sz val="20"/>
      <color theme="1"/>
      <name val="TH Sarabun New"/>
      <family val="2"/>
    </font>
    <font>
      <b/>
      <sz val="14"/>
      <color theme="1"/>
      <name val="Angsana New"/>
      <family val="1"/>
    </font>
    <font>
      <b/>
      <sz val="14"/>
      <color indexed="8"/>
      <name val="Angsana New"/>
      <family val="1"/>
    </font>
    <font>
      <sz val="14"/>
      <color theme="1"/>
      <name val="Angsana New"/>
      <family val="1"/>
    </font>
    <font>
      <sz val="14"/>
      <color rgb="FF000000"/>
      <name val="Angsana New"/>
      <family val="1"/>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69">
    <xf numFmtId="0" fontId="0" fillId="0" borderId="0" xfId="0"/>
    <xf numFmtId="0" fontId="2" fillId="0" borderId="1" xfId="0" applyFont="1" applyBorder="1" applyAlignment="1">
      <alignment vertical="top" wrapText="1"/>
    </xf>
    <xf numFmtId="0" fontId="2" fillId="0" borderId="0" xfId="0" applyFont="1" applyAlignment="1">
      <alignment horizontal="center" vertical="top" wrapText="1"/>
    </xf>
    <xf numFmtId="0" fontId="2" fillId="0" borderId="1" xfId="0" applyFont="1" applyBorder="1" applyAlignment="1" applyProtection="1">
      <alignment vertical="top" wrapText="1"/>
      <protection locked="0"/>
    </xf>
    <xf numFmtId="0" fontId="2" fillId="0" borderId="0" xfId="0" applyFont="1" applyAlignment="1">
      <alignment wrapText="1"/>
    </xf>
    <xf numFmtId="0" fontId="2" fillId="0" borderId="4" xfId="0" applyFont="1" applyBorder="1" applyAlignment="1" applyProtection="1">
      <alignment vertical="top" wrapText="1"/>
      <protection locked="0"/>
    </xf>
    <xf numFmtId="0" fontId="2" fillId="0" borderId="4" xfId="0" applyFont="1" applyBorder="1" applyAlignment="1">
      <alignment vertical="top" wrapText="1"/>
    </xf>
    <xf numFmtId="0" fontId="2" fillId="0" borderId="0" xfId="0" applyFont="1" applyAlignment="1" applyProtection="1">
      <alignment vertical="top" wrapText="1"/>
      <protection locked="0"/>
    </xf>
    <xf numFmtId="0" fontId="2" fillId="0" borderId="0" xfId="0" applyFont="1" applyAlignment="1">
      <alignment horizontal="center" vertical="top"/>
    </xf>
    <xf numFmtId="0" fontId="2" fillId="0" borderId="0" xfId="0" applyFont="1" applyAlignment="1">
      <alignment vertical="top"/>
    </xf>
    <xf numFmtId="0" fontId="2" fillId="0" borderId="0" xfId="0" applyFont="1" applyAlignment="1" applyProtection="1">
      <alignment horizontal="center" vertical="top"/>
      <protection locked="0"/>
    </xf>
    <xf numFmtId="0" fontId="2" fillId="0" borderId="1" xfId="0" applyFont="1" applyBorder="1" applyAlignment="1">
      <alignment horizontal="center" vertical="top"/>
    </xf>
    <xf numFmtId="43" fontId="2" fillId="0" borderId="1" xfId="3" applyFont="1" applyBorder="1" applyAlignment="1" applyProtection="1">
      <alignment vertical="top"/>
      <protection locked="0"/>
    </xf>
    <xf numFmtId="4" fontId="2" fillId="0" borderId="1" xfId="1" applyNumberFormat="1" applyFont="1" applyBorder="1" applyAlignment="1" applyProtection="1">
      <alignment vertical="top"/>
      <protection locked="0"/>
    </xf>
    <xf numFmtId="0" fontId="2" fillId="0" borderId="1" xfId="0" applyFont="1" applyBorder="1" applyAlignment="1">
      <alignment vertical="top"/>
    </xf>
    <xf numFmtId="1" fontId="2" fillId="0" borderId="1" xfId="0" applyNumberFormat="1" applyFont="1" applyBorder="1" applyAlignment="1">
      <alignment horizontal="center" vertical="top"/>
    </xf>
    <xf numFmtId="43" fontId="2" fillId="0" borderId="1" xfId="3" applyFont="1" applyBorder="1" applyAlignment="1">
      <alignment vertical="top"/>
    </xf>
    <xf numFmtId="43" fontId="2" fillId="0" borderId="1" xfId="1" applyFont="1" applyBorder="1" applyAlignment="1">
      <alignment vertical="top"/>
    </xf>
    <xf numFmtId="0" fontId="2" fillId="0" borderId="1" xfId="0" applyFont="1" applyBorder="1" applyAlignment="1" applyProtection="1">
      <alignment horizontal="center" vertical="top"/>
      <protection locked="0"/>
    </xf>
    <xf numFmtId="14" fontId="2" fillId="0" borderId="1" xfId="0" applyNumberFormat="1" applyFont="1" applyBorder="1" applyAlignment="1">
      <alignment horizontal="center" vertical="top"/>
    </xf>
    <xf numFmtId="4" fontId="2" fillId="0" borderId="4" xfId="1" applyNumberFormat="1" applyFont="1" applyBorder="1" applyAlignment="1" applyProtection="1">
      <alignment vertical="top"/>
      <protection locked="0"/>
    </xf>
    <xf numFmtId="43" fontId="2" fillId="0" borderId="4" xfId="1" applyFont="1" applyBorder="1" applyAlignment="1">
      <alignment vertical="top"/>
    </xf>
    <xf numFmtId="0" fontId="2" fillId="0" borderId="0" xfId="0" applyFont="1" applyAlignment="1" applyProtection="1">
      <alignment vertical="top"/>
      <protection locked="0"/>
    </xf>
    <xf numFmtId="0" fontId="3" fillId="0" borderId="0" xfId="0" applyFont="1" applyAlignment="1" applyProtection="1">
      <alignment vertical="top"/>
      <protection locked="0"/>
    </xf>
    <xf numFmtId="1" fontId="2" fillId="0" borderId="1" xfId="0" applyNumberFormat="1" applyFont="1" applyBorder="1" applyAlignment="1">
      <alignment vertical="top"/>
    </xf>
    <xf numFmtId="0" fontId="2" fillId="0" borderId="1" xfId="0" applyFont="1" applyBorder="1" applyAlignment="1">
      <alignment horizontal="left" vertical="top" wrapText="1"/>
    </xf>
    <xf numFmtId="43" fontId="2" fillId="0" borderId="1" xfId="3" applyFont="1" applyBorder="1" applyAlignment="1">
      <alignment horizontal="right" vertical="top" wrapText="1"/>
    </xf>
    <xf numFmtId="14" fontId="2" fillId="0" borderId="1" xfId="1" applyNumberFormat="1" applyFont="1" applyBorder="1" applyAlignment="1">
      <alignment horizontal="center" vertical="top"/>
    </xf>
    <xf numFmtId="4" fontId="2" fillId="0" borderId="1" xfId="1" applyNumberFormat="1" applyFont="1" applyBorder="1" applyAlignment="1" applyProtection="1">
      <alignment vertical="top" wrapText="1"/>
      <protection locked="0"/>
    </xf>
    <xf numFmtId="0" fontId="2" fillId="0" borderId="5" xfId="0" applyFont="1" applyBorder="1" applyAlignment="1" applyProtection="1">
      <alignment horizontal="center" vertical="top"/>
      <protection locked="0"/>
    </xf>
    <xf numFmtId="0" fontId="2" fillId="0" borderId="0" xfId="0" applyFont="1" applyAlignment="1">
      <alignment vertical="top" wrapText="1"/>
    </xf>
    <xf numFmtId="43" fontId="2" fillId="0" borderId="0" xfId="3" applyFont="1" applyAlignment="1">
      <alignment horizontal="center" vertical="top"/>
    </xf>
    <xf numFmtId="43" fontId="2" fillId="0" borderId="1" xfId="3" applyFont="1" applyBorder="1" applyAlignment="1" applyProtection="1">
      <alignment horizontal="right" vertical="top" wrapText="1"/>
      <protection locked="0"/>
    </xf>
    <xf numFmtId="43" fontId="2" fillId="0" borderId="1" xfId="3" applyFont="1" applyBorder="1" applyAlignment="1">
      <alignment horizontal="center" vertical="top"/>
    </xf>
    <xf numFmtId="43" fontId="2" fillId="0" borderId="4" xfId="3" applyFont="1" applyBorder="1" applyAlignment="1" applyProtection="1">
      <alignment vertical="top"/>
      <protection locked="0"/>
    </xf>
    <xf numFmtId="43" fontId="2" fillId="0" borderId="4" xfId="3" applyFont="1" applyBorder="1" applyAlignment="1">
      <alignment vertical="top"/>
    </xf>
    <xf numFmtId="43" fontId="2" fillId="0" borderId="0" xfId="3" applyFont="1" applyAlignment="1" applyProtection="1">
      <alignment vertical="top"/>
      <protection locked="0"/>
    </xf>
    <xf numFmtId="43" fontId="2" fillId="0" borderId="1" xfId="3" applyFont="1" applyBorder="1" applyAlignment="1">
      <alignment horizontal="right" vertical="top"/>
    </xf>
    <xf numFmtId="43" fontId="2" fillId="0" borderId="0" xfId="3" applyFont="1" applyAlignment="1">
      <alignment horizontal="center" vertical="top" wrapText="1"/>
    </xf>
    <xf numFmtId="0" fontId="2" fillId="0" borderId="1" xfId="0"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4" xfId="0" applyFont="1" applyBorder="1" applyAlignment="1">
      <alignment horizontal="center" vertical="top"/>
    </xf>
    <xf numFmtId="0" fontId="3" fillId="0" borderId="1" xfId="0" applyFont="1" applyBorder="1" applyAlignment="1" applyProtection="1">
      <alignment horizontal="center" vertical="top" wrapText="1"/>
      <protection locked="0"/>
    </xf>
    <xf numFmtId="0" fontId="3" fillId="0" borderId="1" xfId="0" applyFont="1" applyBorder="1" applyAlignment="1">
      <alignment horizontal="center" vertical="top"/>
    </xf>
    <xf numFmtId="0" fontId="2" fillId="0" borderId="0" xfId="0" applyFont="1" applyAlignment="1" applyProtection="1">
      <alignment horizontal="center" vertical="top" wrapText="1"/>
      <protection locked="0"/>
    </xf>
    <xf numFmtId="0" fontId="2" fillId="0" borderId="1" xfId="0" applyFont="1" applyBorder="1" applyAlignment="1" applyProtection="1">
      <alignment vertical="top"/>
      <protection locked="0"/>
    </xf>
    <xf numFmtId="43" fontId="2" fillId="0" borderId="1" xfId="1" applyFont="1" applyBorder="1" applyAlignment="1">
      <alignment vertical="top" wrapText="1"/>
    </xf>
    <xf numFmtId="4" fontId="2" fillId="0" borderId="4" xfId="1" applyNumberFormat="1" applyFont="1" applyBorder="1" applyAlignment="1" applyProtection="1">
      <alignment vertical="top" wrapText="1"/>
      <protection locked="0"/>
    </xf>
    <xf numFmtId="43" fontId="2" fillId="0" borderId="4" xfId="1" applyFont="1" applyBorder="1" applyAlignment="1">
      <alignment vertical="top" wrapText="1"/>
    </xf>
    <xf numFmtId="0" fontId="2" fillId="0" borderId="1" xfId="0" applyFont="1" applyBorder="1" applyAlignment="1">
      <alignment horizontal="center" vertical="top" wrapText="1"/>
    </xf>
    <xf numFmtId="0" fontId="2" fillId="0" borderId="2" xfId="0" applyFont="1" applyBorder="1" applyAlignment="1" applyProtection="1">
      <alignment horizontal="center" vertical="top"/>
      <protection locked="0"/>
    </xf>
    <xf numFmtId="0" fontId="2" fillId="0" borderId="3" xfId="0" applyFont="1" applyBorder="1" applyAlignment="1" applyProtection="1">
      <alignment vertical="top"/>
      <protection locked="0"/>
    </xf>
    <xf numFmtId="0" fontId="2" fillId="0" borderId="6" xfId="0" applyFont="1" applyBorder="1" applyAlignment="1" applyProtection="1">
      <alignment horizontal="right" vertical="top" wrapText="1"/>
      <protection locked="0"/>
    </xf>
    <xf numFmtId="0" fontId="5" fillId="0" borderId="0" xfId="0" applyFont="1" applyAlignment="1">
      <alignment horizontal="center" vertical="top"/>
    </xf>
    <xf numFmtId="0" fontId="7" fillId="0" borderId="0" xfId="0" applyFont="1" applyAlignment="1">
      <alignment horizontal="left" vertical="top"/>
    </xf>
    <xf numFmtId="0" fontId="5" fillId="0" borderId="0" xfId="0" applyFont="1" applyAlignment="1">
      <alignment horizontal="left" vertical="top"/>
    </xf>
    <xf numFmtId="0" fontId="5" fillId="0" borderId="1" xfId="0" applyFont="1" applyBorder="1" applyAlignment="1">
      <alignment horizontal="center" vertical="top"/>
    </xf>
    <xf numFmtId="0" fontId="8" fillId="0" borderId="1" xfId="0" applyFont="1" applyBorder="1" applyAlignment="1">
      <alignment horizontal="left" vertical="top"/>
    </xf>
    <xf numFmtId="49" fontId="7" fillId="0" borderId="1" xfId="3" applyNumberFormat="1" applyFont="1" applyBorder="1" applyAlignment="1">
      <alignment horizontal="center" vertical="top"/>
    </xf>
    <xf numFmtId="43" fontId="7" fillId="0" borderId="1" xfId="3" applyFont="1" applyBorder="1" applyAlignment="1">
      <alignment horizontal="left" vertical="top"/>
    </xf>
    <xf numFmtId="43" fontId="7" fillId="0" borderId="1" xfId="3" applyFont="1" applyBorder="1" applyAlignment="1">
      <alignment horizontal="center" vertical="top"/>
    </xf>
    <xf numFmtId="0" fontId="7" fillId="0" borderId="1" xfId="0" applyFont="1" applyBorder="1" applyAlignment="1">
      <alignment horizontal="left" vertical="top"/>
    </xf>
    <xf numFmtId="0" fontId="7" fillId="0" borderId="1" xfId="0" applyFont="1" applyBorder="1" applyAlignment="1">
      <alignment horizontal="center" vertical="top"/>
    </xf>
    <xf numFmtId="43" fontId="7" fillId="0" borderId="1" xfId="3" applyFont="1" applyBorder="1" applyAlignment="1">
      <alignment horizontal="right" vertical="top"/>
    </xf>
    <xf numFmtId="0" fontId="4" fillId="0" borderId="0" xfId="0" applyFont="1" applyAlignment="1" applyProtection="1">
      <alignment horizontal="center" vertical="top"/>
      <protection locked="0"/>
    </xf>
    <xf numFmtId="0" fontId="7" fillId="0" borderId="0" xfId="0" applyFont="1" applyAlignment="1">
      <alignment horizontal="left" vertical="top" wrapText="1"/>
    </xf>
    <xf numFmtId="0" fontId="7" fillId="0" borderId="0" xfId="0" applyFont="1" applyAlignment="1">
      <alignment horizontal="left" vertical="top"/>
    </xf>
    <xf numFmtId="0" fontId="5" fillId="0" borderId="0" xfId="0" applyFont="1" applyAlignment="1">
      <alignment horizontal="center" vertical="top"/>
    </xf>
    <xf numFmtId="43" fontId="7" fillId="0" borderId="0" xfId="0" applyNumberFormat="1" applyFont="1" applyAlignment="1">
      <alignment horizontal="left" vertical="top"/>
    </xf>
  </cellXfs>
  <cellStyles count="4">
    <cellStyle name="จุลภาค" xfId="3" builtinId="3"/>
    <cellStyle name="จุลภาค 2" xfId="1" xr:uid="{00000000-0005-0000-0000-000001000000}"/>
    <cellStyle name="จุลภาค 3" xfId="2" xr:uid="{00000000-0005-0000-0000-000002000000}"/>
    <cellStyle name="ปกติ" xfId="0" builtinId="0"/>
  </cellStyles>
  <dxfs count="40">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alignment horizontal="center" vertical="top"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6"/>
        <color theme="1"/>
        <name val="TH Sarabun New"/>
        <family val="2"/>
        <scheme val="none"/>
      </font>
      <numFmt numFmtId="0" formatCode="General"/>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theme="1"/>
        <name val="TH Sarabun New"/>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theme="1"/>
        <name val="TH Sarabun New"/>
        <family val="2"/>
        <scheme val="none"/>
      </font>
      <alignment vertical="top" textRotation="0" wrapText="1"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vertical="top" textRotation="0" indent="0" justifyLastLine="0" shrinkToFit="0" readingOrder="0"/>
      <protection locked="0" hidden="0"/>
    </dxf>
    <dxf>
      <font>
        <strike val="0"/>
        <outline val="0"/>
        <shadow val="0"/>
        <u val="none"/>
        <vertAlign val="baseline"/>
        <sz val="16"/>
        <name val="TH Sarabun New"/>
        <family val="2"/>
        <scheme val="none"/>
      </font>
    </dxf>
    <dxf>
      <font>
        <strike val="0"/>
        <outline val="0"/>
        <shadow val="0"/>
        <u val="none"/>
        <vertAlign val="baseline"/>
        <sz val="16"/>
        <name val="TH Sarabun New"/>
        <family val="2"/>
        <scheme val="none"/>
      </font>
    </dxf>
    <dxf>
      <font>
        <b val="0"/>
        <i val="0"/>
        <strike val="0"/>
        <condense val="0"/>
        <extend val="0"/>
        <outline val="0"/>
        <shadow val="0"/>
        <u val="none"/>
        <vertAlign val="baseline"/>
        <sz val="16"/>
        <color theme="1"/>
        <name val="TH Sarabun New"/>
        <family val="2"/>
        <scheme val="none"/>
      </font>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horizontal="center" vertical="top" textRotation="0" wrapText="1"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horizontal="general" vertical="top" textRotation="0" wrapText="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vertical="top" textRotation="0" wrapText="1"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horizontal="center" vertical="top" textRotation="0" wrapText="0" indent="0" justifyLastLine="0" shrinkToFit="0" readingOrder="0"/>
      <protection locked="0" hidden="0"/>
    </dxf>
    <dxf>
      <border>
        <top style="thin">
          <color indexed="64"/>
        </top>
      </border>
    </dxf>
    <dxf>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16"/>
        <color rgb="FF000000"/>
        <name val="TH Sarabun New"/>
        <family val="2"/>
        <scheme val="none"/>
      </font>
      <alignment vertical="top" textRotation="0" indent="0" justifyLastLine="0" shrinkToFit="0" readingOrder="0"/>
      <protection locked="0" hidden="0"/>
    </dxf>
    <dxf>
      <font>
        <b val="0"/>
        <i val="0"/>
        <strike val="0"/>
        <condense val="0"/>
        <extend val="0"/>
        <outline val="0"/>
        <shadow val="0"/>
        <u val="none"/>
        <vertAlign val="baseline"/>
        <sz val="16"/>
        <color theme="1"/>
        <name val="TH Sarabun New"/>
        <family val="2"/>
        <scheme val="none"/>
      </font>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35" displayName="Table135" ref="A2:R129" totalsRowCount="1" headerRowDxfId="39" dataDxfId="38" totalsRowDxfId="37" totalsRowBorderDxfId="36">
  <autoFilter ref="A2:R128" xr:uid="{00000000-0009-0000-0100-000004000000}"/>
  <tableColumns count="18">
    <tableColumn id="15" xr3:uid="{00000000-0010-0000-0000-00000F000000}" name="ที่" dataDxfId="35" totalsRowDxfId="17"/>
    <tableColumn id="1" xr3:uid="{00000000-0010-0000-0000-000001000000}" name="ปีงบประมาณ" dataDxfId="34" totalsRowDxfId="16"/>
    <tableColumn id="2" xr3:uid="{00000000-0010-0000-0000-000002000000}" name="ชื่อหน่วยงาน" dataDxfId="33" totalsRowDxfId="15"/>
    <tableColumn id="3" xr3:uid="{00000000-0010-0000-0000-000003000000}" name="อำเภอ " dataDxfId="32" totalsRowDxfId="14"/>
    <tableColumn id="4" xr3:uid="{00000000-0010-0000-0000-000004000000}" name="จังหวัด" dataDxfId="31" totalsRowDxfId="13"/>
    <tableColumn id="5" xr3:uid="{00000000-0010-0000-0000-000005000000}" name="กระทรวง" dataDxfId="30" totalsRowDxfId="12"/>
    <tableColumn id="6" xr3:uid="{00000000-0010-0000-0000-000006000000}" name="ประเภทหน่วยงาน" dataDxfId="29" totalsRowDxfId="11"/>
    <tableColumn id="7" xr3:uid="{00000000-0010-0000-0000-000007000000}" name="ชื่อรายการของงานที่ซื้อหรือจ้าง" totalsRowLabel="รวม" dataDxfId="28" totalsRowDxfId="10"/>
    <tableColumn id="8" xr3:uid="{00000000-0010-0000-0000-000008000000}" name="วงเงินงบประมาณที่ได้รับจัดสรร (บาท)" totalsRowFunction="sum" dataDxfId="27" totalsRowDxfId="9" dataCellStyle="จุลภาค" totalsRowCellStyle="จุลภาค"/>
    <tableColumn id="16" xr3:uid="{00000000-0010-0000-0000-000010000000}" name="วิธีการจัดซื้อจัดจ้าง" dataDxfId="26" totalsRowDxfId="8"/>
    <tableColumn id="11" xr3:uid="{00000000-0010-0000-0000-00000B000000}" name="ราคากลาง (บาท)" dataDxfId="25" totalsRowDxfId="7" dataCellStyle="จุลภาค" totalsRowCellStyle="จุลภาค"/>
    <tableColumn id="19" xr3:uid="{5848FEB5-2695-429B-847D-DBABE3AC6CA4}" name="รายชื่ออผู้เสนอราคา" dataDxfId="24" totalsRowDxfId="6"/>
    <tableColumn id="18" xr3:uid="{03276D28-5E8D-492F-BF22-5286FAB31458}" name="ราคาที่เสนอ" dataDxfId="23" totalsRowDxfId="5" dataCellStyle="จุลภาค" totalsRowCellStyle="จุลภาค"/>
    <tableColumn id="12" xr3:uid="{00000000-0010-0000-0000-00000C000000}" name="ราคาที่ตกลงซื้อหรือจ้าง (บาท)" totalsRowFunction="sum" dataDxfId="22" totalsRowDxfId="4" dataCellStyle="จุลภาค" totalsRowCellStyle="จุลภาค"/>
    <tableColumn id="13" xr3:uid="{00000000-0010-0000-0000-00000D000000}" name="รายชื่อผู้ประกอบการที่ได้รับการคัดเลือก" dataDxfId="21" totalsRowDxfId="3"/>
    <tableColumn id="17" xr3:uid="{50130CCD-975E-42E3-8AE8-636DB755F6EA}" name="เหตุผลที่คัดเลือกโดยสรุป" dataDxfId="20" totalsRowDxfId="2"/>
    <tableColumn id="9" xr3:uid="{0E95B775-CD00-4810-B515-816A2424935E}" name="เลขที่สัญญาในระบบ e-gp" dataDxfId="19" totalsRowDxfId="1"/>
    <tableColumn id="14" xr3:uid="{00000000-0010-0000-0000-00000E000000}" name="วันที่ลงนามในสัญญา" dataDxfId="18" totalsRowDxfId="0"/>
  </tableColumns>
  <tableStyleInfo name="TableStyleMedium2" showFirstColumn="0" showLastColumn="0" showRowStripes="1" showColumnStripes="0"/>
</table>
</file>

<file path=xl/theme/theme1.xml><?xml version="1.0" encoding="utf-8"?>
<a:theme xmlns:a="http://schemas.openxmlformats.org/drawingml/2006/main" name="ธีม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1"/>
  <sheetViews>
    <sheetView view="pageBreakPreview" zoomScaleNormal="100" zoomScaleSheetLayoutView="100" workbookViewId="0">
      <pane xSplit="1" ySplit="2" topLeftCell="B101" activePane="bottomRight" state="frozen"/>
      <selection pane="topRight" activeCell="B1" sqref="B1"/>
      <selection pane="bottomLeft" activeCell="A2" sqref="A2"/>
      <selection pane="bottomRight" activeCell="L96" sqref="L96"/>
    </sheetView>
  </sheetViews>
  <sheetFormatPr defaultColWidth="9" defaultRowHeight="24"/>
  <cols>
    <col min="1" max="1" width="5.140625" style="10" customWidth="1"/>
    <col min="2" max="2" width="14.85546875" style="22" customWidth="1"/>
    <col min="3" max="3" width="13.7109375" style="22" customWidth="1"/>
    <col min="4" max="4" width="8.5703125" style="22" customWidth="1"/>
    <col min="5" max="5" width="11.42578125" style="22" customWidth="1"/>
    <col min="6" max="6" width="13.7109375" style="22" customWidth="1"/>
    <col min="7" max="7" width="18.85546875" style="22" customWidth="1"/>
    <col min="8" max="8" width="30.42578125" style="7" customWidth="1"/>
    <col min="9" max="9" width="21.5703125" style="36" customWidth="1"/>
    <col min="10" max="10" width="13.5703125" style="10" customWidth="1"/>
    <col min="11" max="11" width="19" style="36" customWidth="1"/>
    <col min="12" max="12" width="38" style="22" customWidth="1"/>
    <col min="13" max="13" width="15" style="36" customWidth="1"/>
    <col min="14" max="14" width="17.85546875" style="36" customWidth="1"/>
    <col min="15" max="15" width="29.42578125" style="7" customWidth="1"/>
    <col min="16" max="16" width="23.140625" style="44" customWidth="1"/>
    <col min="17" max="17" width="17.7109375" style="7" customWidth="1"/>
    <col min="18" max="18" width="17.85546875" style="22" customWidth="1"/>
    <col min="19" max="19" width="9" style="9" customWidth="1"/>
    <col min="20" max="16384" width="9" style="9"/>
  </cols>
  <sheetData>
    <row r="1" spans="1:18" ht="30.75">
      <c r="A1" s="64" t="s">
        <v>231</v>
      </c>
      <c r="B1" s="64"/>
      <c r="C1" s="64"/>
      <c r="D1" s="64"/>
      <c r="E1" s="64"/>
      <c r="F1" s="64"/>
      <c r="G1" s="64"/>
      <c r="H1" s="64"/>
      <c r="I1" s="64"/>
      <c r="J1" s="64"/>
      <c r="K1" s="64"/>
      <c r="L1" s="64"/>
      <c r="M1" s="64"/>
      <c r="N1" s="64"/>
      <c r="O1" s="64"/>
      <c r="P1" s="64"/>
      <c r="Q1" s="64"/>
      <c r="R1" s="64"/>
    </row>
    <row r="2" spans="1:18" s="8" customFormat="1" ht="72">
      <c r="A2" s="8" t="s">
        <v>11</v>
      </c>
      <c r="B2" s="2" t="s">
        <v>0</v>
      </c>
      <c r="C2" s="8" t="s">
        <v>1</v>
      </c>
      <c r="D2" s="8" t="s">
        <v>2</v>
      </c>
      <c r="E2" s="8" t="s">
        <v>3</v>
      </c>
      <c r="F2" s="2" t="s">
        <v>4</v>
      </c>
      <c r="G2" s="2" t="s">
        <v>5</v>
      </c>
      <c r="H2" s="8" t="s">
        <v>6</v>
      </c>
      <c r="I2" s="38" t="s">
        <v>10</v>
      </c>
      <c r="J2" s="2" t="s">
        <v>12</v>
      </c>
      <c r="K2" s="38" t="s">
        <v>7</v>
      </c>
      <c r="L2" s="8" t="s">
        <v>45</v>
      </c>
      <c r="M2" s="31" t="s">
        <v>44</v>
      </c>
      <c r="N2" s="38" t="s">
        <v>8</v>
      </c>
      <c r="O2" s="2" t="s">
        <v>9</v>
      </c>
      <c r="P2" s="2" t="s">
        <v>43</v>
      </c>
      <c r="Q2" s="2" t="s">
        <v>69</v>
      </c>
      <c r="R2" s="8" t="s">
        <v>70</v>
      </c>
    </row>
    <row r="3" spans="1:18" ht="120">
      <c r="A3" s="10">
        <v>1</v>
      </c>
      <c r="B3" s="11">
        <v>2568</v>
      </c>
      <c r="C3" s="11" t="s">
        <v>46</v>
      </c>
      <c r="D3" s="11" t="s">
        <v>13</v>
      </c>
      <c r="E3" s="11" t="s">
        <v>14</v>
      </c>
      <c r="F3" s="11" t="s">
        <v>47</v>
      </c>
      <c r="G3" s="11" t="s">
        <v>57</v>
      </c>
      <c r="H3" s="3" t="s">
        <v>207</v>
      </c>
      <c r="I3" s="12">
        <v>96000</v>
      </c>
      <c r="J3" s="39" t="s">
        <v>15</v>
      </c>
      <c r="K3" s="12">
        <v>96000</v>
      </c>
      <c r="L3" s="14" t="s">
        <v>48</v>
      </c>
      <c r="M3" s="12">
        <v>96000</v>
      </c>
      <c r="N3" s="12">
        <v>96000</v>
      </c>
      <c r="O3" s="1" t="s">
        <v>48</v>
      </c>
      <c r="P3" s="49" t="s">
        <v>125</v>
      </c>
      <c r="Q3" s="15">
        <v>670914661766</v>
      </c>
      <c r="R3" s="19">
        <v>243892</v>
      </c>
    </row>
    <row r="4" spans="1:18" ht="168">
      <c r="A4" s="10">
        <v>2</v>
      </c>
      <c r="B4" s="11">
        <v>2568</v>
      </c>
      <c r="C4" s="11" t="s">
        <v>46</v>
      </c>
      <c r="D4" s="11" t="s">
        <v>13</v>
      </c>
      <c r="E4" s="11" t="s">
        <v>14</v>
      </c>
      <c r="F4" s="11" t="s">
        <v>47</v>
      </c>
      <c r="G4" s="11" t="s">
        <v>57</v>
      </c>
      <c r="H4" s="1" t="s">
        <v>208</v>
      </c>
      <c r="I4" s="16">
        <v>96000</v>
      </c>
      <c r="J4" s="11" t="s">
        <v>15</v>
      </c>
      <c r="K4" s="16">
        <v>96000</v>
      </c>
      <c r="L4" s="14" t="s">
        <v>20</v>
      </c>
      <c r="M4" s="16">
        <v>96000</v>
      </c>
      <c r="N4" s="16">
        <v>96000</v>
      </c>
      <c r="O4" s="1" t="s">
        <v>20</v>
      </c>
      <c r="P4" s="49" t="s">
        <v>125</v>
      </c>
      <c r="Q4" s="15">
        <v>670914679962</v>
      </c>
      <c r="R4" s="19">
        <v>243892</v>
      </c>
    </row>
    <row r="5" spans="1:18" ht="72">
      <c r="A5" s="10">
        <v>3</v>
      </c>
      <c r="B5" s="11">
        <v>2568</v>
      </c>
      <c r="C5" s="11" t="s">
        <v>46</v>
      </c>
      <c r="D5" s="11" t="s">
        <v>13</v>
      </c>
      <c r="E5" s="11" t="s">
        <v>14</v>
      </c>
      <c r="F5" s="11" t="s">
        <v>47</v>
      </c>
      <c r="G5" s="11" t="s">
        <v>57</v>
      </c>
      <c r="H5" s="3" t="s">
        <v>209</v>
      </c>
      <c r="I5" s="12">
        <v>96000</v>
      </c>
      <c r="J5" s="39" t="s">
        <v>15</v>
      </c>
      <c r="K5" s="12">
        <v>96000</v>
      </c>
      <c r="L5" s="14" t="s">
        <v>21</v>
      </c>
      <c r="M5" s="12">
        <v>96000</v>
      </c>
      <c r="N5" s="12">
        <v>96000</v>
      </c>
      <c r="O5" s="1" t="s">
        <v>21</v>
      </c>
      <c r="P5" s="49" t="s">
        <v>125</v>
      </c>
      <c r="Q5" s="15">
        <v>670914680541</v>
      </c>
      <c r="R5" s="19">
        <v>243892</v>
      </c>
    </row>
    <row r="6" spans="1:18" ht="72">
      <c r="A6" s="10">
        <v>4</v>
      </c>
      <c r="B6" s="11">
        <v>2568</v>
      </c>
      <c r="C6" s="11" t="s">
        <v>46</v>
      </c>
      <c r="D6" s="11" t="s">
        <v>13</v>
      </c>
      <c r="E6" s="11" t="s">
        <v>14</v>
      </c>
      <c r="F6" s="11" t="s">
        <v>47</v>
      </c>
      <c r="G6" s="11" t="s">
        <v>57</v>
      </c>
      <c r="H6" s="3" t="s">
        <v>210</v>
      </c>
      <c r="I6" s="12">
        <v>96000</v>
      </c>
      <c r="J6" s="39" t="s">
        <v>15</v>
      </c>
      <c r="K6" s="12">
        <v>96000</v>
      </c>
      <c r="L6" s="14" t="s">
        <v>49</v>
      </c>
      <c r="M6" s="12">
        <v>96000</v>
      </c>
      <c r="N6" s="12">
        <v>96000</v>
      </c>
      <c r="O6" s="1" t="s">
        <v>49</v>
      </c>
      <c r="P6" s="49" t="s">
        <v>125</v>
      </c>
      <c r="Q6" s="15">
        <v>670914680541</v>
      </c>
      <c r="R6" s="19">
        <v>243892</v>
      </c>
    </row>
    <row r="7" spans="1:18" ht="48">
      <c r="A7" s="10">
        <v>5</v>
      </c>
      <c r="B7" s="11">
        <v>2568</v>
      </c>
      <c r="C7" s="11" t="s">
        <v>46</v>
      </c>
      <c r="D7" s="11" t="s">
        <v>13</v>
      </c>
      <c r="E7" s="11" t="s">
        <v>14</v>
      </c>
      <c r="F7" s="11" t="s">
        <v>47</v>
      </c>
      <c r="G7" s="11" t="s">
        <v>57</v>
      </c>
      <c r="H7" s="4" t="s">
        <v>211</v>
      </c>
      <c r="I7" s="16">
        <v>6500</v>
      </c>
      <c r="J7" s="11" t="s">
        <v>15</v>
      </c>
      <c r="K7" s="16">
        <v>6500</v>
      </c>
      <c r="L7" s="14" t="s">
        <v>50</v>
      </c>
      <c r="M7" s="16">
        <v>6500</v>
      </c>
      <c r="N7" s="16">
        <v>6500</v>
      </c>
      <c r="O7" s="1" t="s">
        <v>50</v>
      </c>
      <c r="P7" s="49" t="s">
        <v>125</v>
      </c>
      <c r="Q7" s="15">
        <v>670914693323</v>
      </c>
      <c r="R7" s="19">
        <v>243892</v>
      </c>
    </row>
    <row r="8" spans="1:18" ht="48">
      <c r="A8" s="10">
        <v>6</v>
      </c>
      <c r="B8" s="11">
        <v>2568</v>
      </c>
      <c r="C8" s="11" t="s">
        <v>46</v>
      </c>
      <c r="D8" s="11" t="s">
        <v>13</v>
      </c>
      <c r="E8" s="11" t="s">
        <v>14</v>
      </c>
      <c r="F8" s="11" t="s">
        <v>47</v>
      </c>
      <c r="G8" s="11" t="s">
        <v>57</v>
      </c>
      <c r="H8" s="1" t="s">
        <v>51</v>
      </c>
      <c r="I8" s="16">
        <v>65000</v>
      </c>
      <c r="J8" s="11" t="s">
        <v>15</v>
      </c>
      <c r="K8" s="16">
        <v>72000</v>
      </c>
      <c r="L8" s="14" t="s">
        <v>22</v>
      </c>
      <c r="M8" s="16">
        <v>60000</v>
      </c>
      <c r="N8" s="16">
        <v>60000</v>
      </c>
      <c r="O8" s="1" t="s">
        <v>22</v>
      </c>
      <c r="P8" s="49" t="s">
        <v>125</v>
      </c>
      <c r="Q8" s="15">
        <v>670914690398</v>
      </c>
      <c r="R8" s="19">
        <v>243892</v>
      </c>
    </row>
    <row r="9" spans="1:18" ht="72">
      <c r="A9" s="10">
        <v>7</v>
      </c>
      <c r="B9" s="11">
        <v>2568</v>
      </c>
      <c r="C9" s="11" t="s">
        <v>46</v>
      </c>
      <c r="D9" s="11" t="s">
        <v>13</v>
      </c>
      <c r="E9" s="11" t="s">
        <v>14</v>
      </c>
      <c r="F9" s="11" t="s">
        <v>47</v>
      </c>
      <c r="G9" s="11" t="s">
        <v>57</v>
      </c>
      <c r="H9" s="4" t="s">
        <v>212</v>
      </c>
      <c r="I9" s="12">
        <v>32400</v>
      </c>
      <c r="J9" s="39" t="s">
        <v>15</v>
      </c>
      <c r="K9" s="12">
        <v>32400</v>
      </c>
      <c r="L9" s="14" t="s">
        <v>22</v>
      </c>
      <c r="M9" s="12">
        <v>24000</v>
      </c>
      <c r="N9" s="12">
        <v>24000</v>
      </c>
      <c r="O9" s="1" t="s">
        <v>22</v>
      </c>
      <c r="P9" s="49" t="s">
        <v>125</v>
      </c>
      <c r="Q9" s="15">
        <v>670914690956</v>
      </c>
      <c r="R9" s="19">
        <v>243892</v>
      </c>
    </row>
    <row r="10" spans="1:18" ht="216">
      <c r="A10" s="10">
        <v>8</v>
      </c>
      <c r="B10" s="11">
        <v>2568</v>
      </c>
      <c r="C10" s="11" t="s">
        <v>46</v>
      </c>
      <c r="D10" s="11" t="s">
        <v>13</v>
      </c>
      <c r="E10" s="11" t="s">
        <v>14</v>
      </c>
      <c r="F10" s="11" t="s">
        <v>47</v>
      </c>
      <c r="G10" s="11" t="s">
        <v>57</v>
      </c>
      <c r="H10" s="4" t="s">
        <v>213</v>
      </c>
      <c r="I10" s="16">
        <v>76830.39</v>
      </c>
      <c r="J10" s="11" t="s">
        <v>15</v>
      </c>
      <c r="K10" s="16">
        <v>76830.39</v>
      </c>
      <c r="L10" s="14" t="s">
        <v>38</v>
      </c>
      <c r="M10" s="16">
        <v>76830.39</v>
      </c>
      <c r="N10" s="16">
        <v>76830.39</v>
      </c>
      <c r="O10" s="1" t="s">
        <v>38</v>
      </c>
      <c r="P10" s="49" t="s">
        <v>125</v>
      </c>
      <c r="Q10" s="15">
        <v>671014341308</v>
      </c>
      <c r="R10" s="19">
        <v>243922</v>
      </c>
    </row>
    <row r="11" spans="1:18" ht="168">
      <c r="A11" s="10">
        <v>9</v>
      </c>
      <c r="B11" s="11">
        <v>2568</v>
      </c>
      <c r="C11" s="11" t="s">
        <v>46</v>
      </c>
      <c r="D11" s="11" t="s">
        <v>13</v>
      </c>
      <c r="E11" s="11" t="s">
        <v>14</v>
      </c>
      <c r="F11" s="11" t="s">
        <v>47</v>
      </c>
      <c r="G11" s="11" t="s">
        <v>57</v>
      </c>
      <c r="H11" s="1" t="s">
        <v>214</v>
      </c>
      <c r="I11" s="16">
        <v>13890.24</v>
      </c>
      <c r="J11" s="11" t="s">
        <v>15</v>
      </c>
      <c r="K11" s="16">
        <v>13890.24</v>
      </c>
      <c r="L11" s="14" t="s">
        <v>38</v>
      </c>
      <c r="M11" s="16">
        <v>13890.24</v>
      </c>
      <c r="N11" s="16">
        <v>13890.24</v>
      </c>
      <c r="O11" s="1" t="s">
        <v>38</v>
      </c>
      <c r="P11" s="49" t="s">
        <v>125</v>
      </c>
      <c r="Q11" s="15">
        <v>671014342343</v>
      </c>
      <c r="R11" s="19">
        <v>243922</v>
      </c>
    </row>
    <row r="12" spans="1:18" ht="72">
      <c r="A12" s="10">
        <v>10</v>
      </c>
      <c r="B12" s="11">
        <v>2568</v>
      </c>
      <c r="C12" s="11" t="s">
        <v>46</v>
      </c>
      <c r="D12" s="11" t="s">
        <v>13</v>
      </c>
      <c r="E12" s="11" t="s">
        <v>14</v>
      </c>
      <c r="F12" s="11" t="s">
        <v>47</v>
      </c>
      <c r="G12" s="11" t="s">
        <v>57</v>
      </c>
      <c r="H12" s="3" t="s">
        <v>215</v>
      </c>
      <c r="I12" s="12">
        <v>8000</v>
      </c>
      <c r="J12" s="39" t="s">
        <v>15</v>
      </c>
      <c r="K12" s="12">
        <v>8000</v>
      </c>
      <c r="L12" s="14" t="s">
        <v>52</v>
      </c>
      <c r="M12" s="12">
        <v>8000</v>
      </c>
      <c r="N12" s="12">
        <v>8000</v>
      </c>
      <c r="O12" s="1" t="s">
        <v>52</v>
      </c>
      <c r="P12" s="49" t="s">
        <v>125</v>
      </c>
      <c r="Q12" s="15">
        <v>671114077114</v>
      </c>
      <c r="R12" s="19">
        <v>243926</v>
      </c>
    </row>
    <row r="13" spans="1:18" ht="96">
      <c r="A13" s="10">
        <v>11</v>
      </c>
      <c r="B13" s="11">
        <v>2568</v>
      </c>
      <c r="C13" s="11" t="s">
        <v>46</v>
      </c>
      <c r="D13" s="11" t="s">
        <v>13</v>
      </c>
      <c r="E13" s="11" t="s">
        <v>14</v>
      </c>
      <c r="F13" s="11" t="s">
        <v>47</v>
      </c>
      <c r="G13" s="11" t="s">
        <v>57</v>
      </c>
      <c r="H13" s="4" t="s">
        <v>216</v>
      </c>
      <c r="I13" s="16">
        <v>50000</v>
      </c>
      <c r="J13" s="11" t="s">
        <v>15</v>
      </c>
      <c r="K13" s="16">
        <v>50000</v>
      </c>
      <c r="L13" s="14" t="s">
        <v>28</v>
      </c>
      <c r="M13" s="16">
        <v>50000</v>
      </c>
      <c r="N13" s="16">
        <v>50000</v>
      </c>
      <c r="O13" s="1" t="s">
        <v>28</v>
      </c>
      <c r="P13" s="49" t="s">
        <v>125</v>
      </c>
      <c r="Q13" s="15">
        <v>671114332316</v>
      </c>
      <c r="R13" s="19">
        <v>243943</v>
      </c>
    </row>
    <row r="14" spans="1:18" ht="96">
      <c r="A14" s="10">
        <v>12</v>
      </c>
      <c r="B14" s="11">
        <v>2568</v>
      </c>
      <c r="C14" s="11" t="s">
        <v>46</v>
      </c>
      <c r="D14" s="11" t="s">
        <v>13</v>
      </c>
      <c r="E14" s="11" t="s">
        <v>14</v>
      </c>
      <c r="F14" s="11" t="s">
        <v>47</v>
      </c>
      <c r="G14" s="11" t="s">
        <v>57</v>
      </c>
      <c r="H14" s="4" t="s">
        <v>217</v>
      </c>
      <c r="I14" s="12">
        <v>33450</v>
      </c>
      <c r="J14" s="39" t="s">
        <v>15</v>
      </c>
      <c r="K14" s="12">
        <v>33450</v>
      </c>
      <c r="L14" s="14" t="s">
        <v>24</v>
      </c>
      <c r="M14" s="12">
        <v>33450</v>
      </c>
      <c r="N14" s="12">
        <v>33450</v>
      </c>
      <c r="O14" s="1" t="s">
        <v>24</v>
      </c>
      <c r="P14" s="49" t="s">
        <v>125</v>
      </c>
      <c r="Q14" s="15">
        <v>6711143312312</v>
      </c>
      <c r="R14" s="19">
        <v>243943</v>
      </c>
    </row>
    <row r="15" spans="1:18" ht="192">
      <c r="A15" s="10">
        <v>13</v>
      </c>
      <c r="B15" s="11">
        <v>2568</v>
      </c>
      <c r="C15" s="11" t="s">
        <v>46</v>
      </c>
      <c r="D15" s="11" t="s">
        <v>13</v>
      </c>
      <c r="E15" s="11" t="s">
        <v>14</v>
      </c>
      <c r="F15" s="11" t="s">
        <v>47</v>
      </c>
      <c r="G15" s="11" t="s">
        <v>57</v>
      </c>
      <c r="H15" s="4" t="s">
        <v>218</v>
      </c>
      <c r="I15" s="16">
        <v>81532.5</v>
      </c>
      <c r="J15" s="11" t="s">
        <v>15</v>
      </c>
      <c r="K15" s="16">
        <v>81532.5</v>
      </c>
      <c r="L15" s="14" t="s">
        <v>38</v>
      </c>
      <c r="M15" s="16">
        <v>81532.5</v>
      </c>
      <c r="N15" s="16">
        <v>81532.5</v>
      </c>
      <c r="O15" s="1" t="s">
        <v>38</v>
      </c>
      <c r="P15" s="49" t="s">
        <v>125</v>
      </c>
      <c r="Q15" s="15">
        <v>671114483683</v>
      </c>
      <c r="R15" s="19">
        <v>243951</v>
      </c>
    </row>
    <row r="16" spans="1:18" ht="168">
      <c r="A16" s="10">
        <v>14</v>
      </c>
      <c r="B16" s="11">
        <v>2568</v>
      </c>
      <c r="C16" s="11" t="s">
        <v>46</v>
      </c>
      <c r="D16" s="11" t="s">
        <v>13</v>
      </c>
      <c r="E16" s="11" t="s">
        <v>14</v>
      </c>
      <c r="F16" s="11" t="s">
        <v>47</v>
      </c>
      <c r="G16" s="11" t="s">
        <v>57</v>
      </c>
      <c r="H16" s="1" t="s">
        <v>219</v>
      </c>
      <c r="I16" s="16">
        <v>83313.3</v>
      </c>
      <c r="J16" s="11" t="s">
        <v>15</v>
      </c>
      <c r="K16" s="16">
        <v>83313.3</v>
      </c>
      <c r="L16" s="14" t="s">
        <v>38</v>
      </c>
      <c r="M16" s="16">
        <v>83313.3</v>
      </c>
      <c r="N16" s="16">
        <v>83313.3</v>
      </c>
      <c r="O16" s="1" t="s">
        <v>38</v>
      </c>
      <c r="P16" s="49" t="s">
        <v>125</v>
      </c>
      <c r="Q16" s="15">
        <v>671114485030</v>
      </c>
      <c r="R16" s="19">
        <v>243951</v>
      </c>
    </row>
    <row r="17" spans="1:18" ht="120">
      <c r="A17" s="10">
        <v>15</v>
      </c>
      <c r="B17" s="11">
        <v>2568</v>
      </c>
      <c r="C17" s="18" t="s">
        <v>46</v>
      </c>
      <c r="D17" s="11" t="s">
        <v>13</v>
      </c>
      <c r="E17" s="11" t="s">
        <v>14</v>
      </c>
      <c r="F17" s="11" t="s">
        <v>47</v>
      </c>
      <c r="G17" s="11" t="s">
        <v>57</v>
      </c>
      <c r="H17" s="4" t="s">
        <v>53</v>
      </c>
      <c r="I17" s="16">
        <v>56400</v>
      </c>
      <c r="J17" s="11" t="s">
        <v>15</v>
      </c>
      <c r="K17" s="16">
        <v>56400</v>
      </c>
      <c r="L17" s="14" t="s">
        <v>24</v>
      </c>
      <c r="M17" s="16">
        <v>56400</v>
      </c>
      <c r="N17" s="16">
        <v>56400</v>
      </c>
      <c r="O17" s="1" t="s">
        <v>24</v>
      </c>
      <c r="P17" s="49" t="s">
        <v>125</v>
      </c>
      <c r="Q17" s="15">
        <v>671214079766</v>
      </c>
      <c r="R17" s="19">
        <v>243956</v>
      </c>
    </row>
    <row r="18" spans="1:18" ht="72">
      <c r="A18" s="10">
        <v>16</v>
      </c>
      <c r="B18" s="11">
        <v>2568</v>
      </c>
      <c r="C18" s="11" t="s">
        <v>46</v>
      </c>
      <c r="D18" s="11" t="s">
        <v>13</v>
      </c>
      <c r="E18" s="11" t="s">
        <v>14</v>
      </c>
      <c r="F18" s="11" t="s">
        <v>47</v>
      </c>
      <c r="G18" s="11" t="s">
        <v>57</v>
      </c>
      <c r="H18" s="4" t="s">
        <v>54</v>
      </c>
      <c r="I18" s="16">
        <v>492600</v>
      </c>
      <c r="J18" s="11" t="s">
        <v>15</v>
      </c>
      <c r="K18" s="16">
        <v>486170.24</v>
      </c>
      <c r="L18" s="14" t="s">
        <v>55</v>
      </c>
      <c r="M18" s="16">
        <v>483000</v>
      </c>
      <c r="N18" s="37">
        <v>483000</v>
      </c>
      <c r="O18" s="1" t="s">
        <v>55</v>
      </c>
      <c r="P18" s="49" t="s">
        <v>125</v>
      </c>
      <c r="Q18" s="15">
        <v>680122024280</v>
      </c>
      <c r="R18" s="19">
        <v>244012</v>
      </c>
    </row>
    <row r="19" spans="1:18" ht="96">
      <c r="A19" s="10">
        <v>17</v>
      </c>
      <c r="B19" s="11">
        <v>2568</v>
      </c>
      <c r="C19" s="11" t="s">
        <v>46</v>
      </c>
      <c r="D19" s="11" t="s">
        <v>13</v>
      </c>
      <c r="E19" s="11" t="s">
        <v>14</v>
      </c>
      <c r="F19" s="11" t="s">
        <v>47</v>
      </c>
      <c r="G19" s="11" t="s">
        <v>57</v>
      </c>
      <c r="H19" s="4" t="s">
        <v>56</v>
      </c>
      <c r="I19" s="16">
        <v>8613.5</v>
      </c>
      <c r="J19" s="11" t="s">
        <v>15</v>
      </c>
      <c r="K19" s="16">
        <v>8613.5</v>
      </c>
      <c r="L19" s="14" t="s">
        <v>31</v>
      </c>
      <c r="M19" s="16">
        <v>8613.5</v>
      </c>
      <c r="N19" s="16">
        <v>8613.5</v>
      </c>
      <c r="O19" s="1" t="s">
        <v>31</v>
      </c>
      <c r="P19" s="49" t="s">
        <v>125</v>
      </c>
      <c r="Q19" s="15">
        <v>680114006819</v>
      </c>
      <c r="R19" s="19">
        <v>243985</v>
      </c>
    </row>
    <row r="20" spans="1:18" ht="48">
      <c r="A20" s="10">
        <v>18</v>
      </c>
      <c r="B20" s="11">
        <v>2568</v>
      </c>
      <c r="C20" s="11" t="s">
        <v>46</v>
      </c>
      <c r="D20" s="11" t="s">
        <v>13</v>
      </c>
      <c r="E20" s="11" t="s">
        <v>14</v>
      </c>
      <c r="F20" s="11" t="s">
        <v>47</v>
      </c>
      <c r="G20" s="11" t="s">
        <v>57</v>
      </c>
      <c r="H20" s="1" t="s">
        <v>58</v>
      </c>
      <c r="I20" s="16">
        <v>120000</v>
      </c>
      <c r="J20" s="11" t="s">
        <v>15</v>
      </c>
      <c r="K20" s="16">
        <v>120000</v>
      </c>
      <c r="L20" s="14" t="s">
        <v>32</v>
      </c>
      <c r="M20" s="16">
        <v>119400</v>
      </c>
      <c r="N20" s="16">
        <v>119400</v>
      </c>
      <c r="O20" s="1" t="s">
        <v>32</v>
      </c>
      <c r="P20" s="49" t="s">
        <v>125</v>
      </c>
      <c r="Q20" s="15">
        <v>680214229393</v>
      </c>
      <c r="R20" s="19">
        <v>244028</v>
      </c>
    </row>
    <row r="21" spans="1:18" ht="48">
      <c r="A21" s="10">
        <v>19</v>
      </c>
      <c r="B21" s="11">
        <v>2568</v>
      </c>
      <c r="C21" s="11" t="s">
        <v>46</v>
      </c>
      <c r="D21" s="11" t="s">
        <v>13</v>
      </c>
      <c r="E21" s="11" t="s">
        <v>14</v>
      </c>
      <c r="F21" s="11" t="s">
        <v>47</v>
      </c>
      <c r="G21" s="11" t="s">
        <v>57</v>
      </c>
      <c r="H21" s="1" t="s">
        <v>59</v>
      </c>
      <c r="I21" s="16">
        <v>17800</v>
      </c>
      <c r="J21" s="11" t="s">
        <v>15</v>
      </c>
      <c r="K21" s="16">
        <v>17800</v>
      </c>
      <c r="L21" s="14" t="s">
        <v>29</v>
      </c>
      <c r="M21" s="16">
        <v>17800</v>
      </c>
      <c r="N21" s="16">
        <v>17800</v>
      </c>
      <c r="O21" s="1" t="s">
        <v>29</v>
      </c>
      <c r="P21" s="49" t="s">
        <v>125</v>
      </c>
      <c r="Q21" s="15">
        <v>680214275600</v>
      </c>
      <c r="R21" s="19">
        <v>244032</v>
      </c>
    </row>
    <row r="22" spans="1:18" ht="48">
      <c r="A22" s="10">
        <v>20</v>
      </c>
      <c r="B22" s="11">
        <v>2568</v>
      </c>
      <c r="C22" s="11" t="s">
        <v>46</v>
      </c>
      <c r="D22" s="11" t="s">
        <v>13</v>
      </c>
      <c r="E22" s="11" t="s">
        <v>14</v>
      </c>
      <c r="F22" s="11" t="s">
        <v>47</v>
      </c>
      <c r="G22" s="11" t="s">
        <v>57</v>
      </c>
      <c r="H22" s="1" t="s">
        <v>60</v>
      </c>
      <c r="I22" s="16">
        <v>45700</v>
      </c>
      <c r="J22" s="11" t="s">
        <v>15</v>
      </c>
      <c r="K22" s="16">
        <v>44000</v>
      </c>
      <c r="L22" s="14" t="s">
        <v>61</v>
      </c>
      <c r="M22" s="16">
        <v>44000</v>
      </c>
      <c r="N22" s="16">
        <v>44000</v>
      </c>
      <c r="O22" s="1" t="s">
        <v>61</v>
      </c>
      <c r="P22" s="49" t="s">
        <v>125</v>
      </c>
      <c r="Q22" s="15">
        <v>680214283007</v>
      </c>
      <c r="R22" s="19">
        <v>244033</v>
      </c>
    </row>
    <row r="23" spans="1:18" ht="72">
      <c r="A23" s="10">
        <v>21</v>
      </c>
      <c r="B23" s="11">
        <v>2568</v>
      </c>
      <c r="C23" s="11" t="s">
        <v>46</v>
      </c>
      <c r="D23" s="11" t="s">
        <v>13</v>
      </c>
      <c r="E23" s="11" t="s">
        <v>14</v>
      </c>
      <c r="F23" s="11" t="s">
        <v>47</v>
      </c>
      <c r="G23" s="11" t="s">
        <v>57</v>
      </c>
      <c r="H23" s="1" t="s">
        <v>62</v>
      </c>
      <c r="I23" s="16">
        <v>8500</v>
      </c>
      <c r="J23" s="11" t="s">
        <v>15</v>
      </c>
      <c r="K23" s="16">
        <v>8500</v>
      </c>
      <c r="L23" s="14" t="s">
        <v>34</v>
      </c>
      <c r="M23" s="16">
        <v>8490</v>
      </c>
      <c r="N23" s="16">
        <v>8490</v>
      </c>
      <c r="O23" s="1" t="s">
        <v>34</v>
      </c>
      <c r="P23" s="49" t="s">
        <v>125</v>
      </c>
      <c r="Q23" s="15">
        <v>680214270996</v>
      </c>
      <c r="R23" s="19">
        <v>244033</v>
      </c>
    </row>
    <row r="24" spans="1:18" ht="72">
      <c r="A24" s="10">
        <v>22</v>
      </c>
      <c r="B24" s="11">
        <v>2568</v>
      </c>
      <c r="C24" s="11" t="s">
        <v>46</v>
      </c>
      <c r="D24" s="11" t="s">
        <v>13</v>
      </c>
      <c r="E24" s="11" t="s">
        <v>14</v>
      </c>
      <c r="F24" s="11" t="s">
        <v>47</v>
      </c>
      <c r="G24" s="11" t="s">
        <v>57</v>
      </c>
      <c r="H24" s="1" t="s">
        <v>63</v>
      </c>
      <c r="I24" s="16">
        <v>61000</v>
      </c>
      <c r="J24" s="11" t="s">
        <v>15</v>
      </c>
      <c r="K24" s="16">
        <v>61000</v>
      </c>
      <c r="L24" s="14" t="s">
        <v>39</v>
      </c>
      <c r="M24" s="16">
        <v>59900</v>
      </c>
      <c r="N24" s="16">
        <v>59900</v>
      </c>
      <c r="O24" s="1" t="s">
        <v>39</v>
      </c>
      <c r="P24" s="49" t="s">
        <v>125</v>
      </c>
      <c r="Q24" s="15">
        <v>680214384389</v>
      </c>
      <c r="R24" s="19">
        <v>244038</v>
      </c>
    </row>
    <row r="25" spans="1:18" ht="96">
      <c r="A25" s="10">
        <v>23</v>
      </c>
      <c r="B25" s="11">
        <v>2568</v>
      </c>
      <c r="C25" s="11" t="s">
        <v>46</v>
      </c>
      <c r="D25" s="11" t="s">
        <v>13</v>
      </c>
      <c r="E25" s="11" t="s">
        <v>14</v>
      </c>
      <c r="F25" s="11" t="s">
        <v>47</v>
      </c>
      <c r="G25" s="11" t="s">
        <v>57</v>
      </c>
      <c r="H25" s="3" t="s">
        <v>64</v>
      </c>
      <c r="I25" s="12">
        <v>19539</v>
      </c>
      <c r="J25" s="39" t="s">
        <v>15</v>
      </c>
      <c r="K25" s="12">
        <v>19539</v>
      </c>
      <c r="L25" s="14" t="s">
        <v>39</v>
      </c>
      <c r="M25" s="12">
        <v>19539</v>
      </c>
      <c r="N25" s="12">
        <v>19539</v>
      </c>
      <c r="O25" s="1" t="s">
        <v>39</v>
      </c>
      <c r="P25" s="49" t="s">
        <v>125</v>
      </c>
      <c r="Q25" s="15">
        <v>680214429741</v>
      </c>
      <c r="R25" s="19">
        <v>244040</v>
      </c>
    </row>
    <row r="26" spans="1:18" ht="48">
      <c r="A26" s="10">
        <v>24</v>
      </c>
      <c r="B26" s="11">
        <v>2568</v>
      </c>
      <c r="C26" s="11" t="s">
        <v>46</v>
      </c>
      <c r="D26" s="11" t="s">
        <v>13</v>
      </c>
      <c r="E26" s="11" t="s">
        <v>14</v>
      </c>
      <c r="F26" s="11" t="s">
        <v>47</v>
      </c>
      <c r="G26" s="11" t="s">
        <v>57</v>
      </c>
      <c r="H26" s="1" t="s">
        <v>65</v>
      </c>
      <c r="I26" s="16">
        <v>29591</v>
      </c>
      <c r="J26" s="11" t="s">
        <v>15</v>
      </c>
      <c r="K26" s="16">
        <v>29591</v>
      </c>
      <c r="L26" s="14" t="s">
        <v>55</v>
      </c>
      <c r="M26" s="16">
        <v>29591</v>
      </c>
      <c r="N26" s="16">
        <v>29591</v>
      </c>
      <c r="O26" s="1" t="s">
        <v>55</v>
      </c>
      <c r="P26" s="49" t="s">
        <v>125</v>
      </c>
      <c r="Q26" s="15">
        <v>680214430794</v>
      </c>
      <c r="R26" s="19">
        <v>244040</v>
      </c>
    </row>
    <row r="27" spans="1:18" ht="120">
      <c r="A27" s="10">
        <v>25</v>
      </c>
      <c r="B27" s="11">
        <v>2568</v>
      </c>
      <c r="C27" s="11" t="s">
        <v>46</v>
      </c>
      <c r="D27" s="11" t="s">
        <v>13</v>
      </c>
      <c r="E27" s="11" t="s">
        <v>14</v>
      </c>
      <c r="F27" s="11" t="s">
        <v>47</v>
      </c>
      <c r="G27" s="11" t="s">
        <v>57</v>
      </c>
      <c r="H27" s="1" t="s">
        <v>66</v>
      </c>
      <c r="I27" s="16">
        <v>5526.55</v>
      </c>
      <c r="J27" s="11" t="s">
        <v>15</v>
      </c>
      <c r="K27" s="16">
        <v>5526.55</v>
      </c>
      <c r="L27" s="14" t="s">
        <v>35</v>
      </c>
      <c r="M27" s="16">
        <v>5526.55</v>
      </c>
      <c r="N27" s="16">
        <v>5526.55</v>
      </c>
      <c r="O27" s="1" t="s">
        <v>35</v>
      </c>
      <c r="P27" s="49" t="s">
        <v>125</v>
      </c>
      <c r="Q27" s="15">
        <v>680214453011</v>
      </c>
      <c r="R27" s="19">
        <v>244034</v>
      </c>
    </row>
    <row r="28" spans="1:18" ht="72">
      <c r="A28" s="10">
        <v>26</v>
      </c>
      <c r="B28" s="11">
        <v>2568</v>
      </c>
      <c r="C28" s="11" t="s">
        <v>46</v>
      </c>
      <c r="D28" s="11" t="s">
        <v>13</v>
      </c>
      <c r="E28" s="11" t="s">
        <v>14</v>
      </c>
      <c r="F28" s="11" t="s">
        <v>47</v>
      </c>
      <c r="G28" s="11" t="s">
        <v>57</v>
      </c>
      <c r="H28" s="1" t="s">
        <v>18</v>
      </c>
      <c r="I28" s="16">
        <v>5000</v>
      </c>
      <c r="J28" s="11" t="s">
        <v>15</v>
      </c>
      <c r="K28" s="16">
        <v>5000</v>
      </c>
      <c r="L28" s="14" t="s">
        <v>36</v>
      </c>
      <c r="M28" s="16">
        <v>4643.3</v>
      </c>
      <c r="N28" s="16">
        <v>4643.3</v>
      </c>
      <c r="O28" s="1" t="s">
        <v>36</v>
      </c>
      <c r="P28" s="49" t="s">
        <v>125</v>
      </c>
      <c r="Q28" s="15">
        <v>680214441095</v>
      </c>
      <c r="R28" s="19">
        <v>244040</v>
      </c>
    </row>
    <row r="29" spans="1:18" ht="408">
      <c r="A29" s="10">
        <v>27</v>
      </c>
      <c r="B29" s="11">
        <v>2568</v>
      </c>
      <c r="C29" s="11" t="s">
        <v>46</v>
      </c>
      <c r="D29" s="11" t="s">
        <v>13</v>
      </c>
      <c r="E29" s="11" t="s">
        <v>14</v>
      </c>
      <c r="F29" s="11" t="s">
        <v>47</v>
      </c>
      <c r="G29" s="11" t="s">
        <v>57</v>
      </c>
      <c r="H29" s="30" t="s">
        <v>67</v>
      </c>
      <c r="I29" s="12">
        <v>5685000</v>
      </c>
      <c r="J29" s="42" t="s">
        <v>16</v>
      </c>
      <c r="K29" s="12">
        <v>5483188.5800000001</v>
      </c>
      <c r="L29" s="28" t="s">
        <v>203</v>
      </c>
      <c r="M29" s="32" t="s">
        <v>202</v>
      </c>
      <c r="N29" s="12">
        <v>4400000</v>
      </c>
      <c r="O29" s="1" t="s">
        <v>68</v>
      </c>
      <c r="P29" s="49" t="s">
        <v>155</v>
      </c>
      <c r="Q29" s="15">
        <v>680222006391</v>
      </c>
      <c r="R29" s="19">
        <v>244025</v>
      </c>
    </row>
    <row r="30" spans="1:18" ht="144">
      <c r="A30" s="10">
        <v>28</v>
      </c>
      <c r="B30" s="11">
        <v>2568</v>
      </c>
      <c r="C30" s="11" t="s">
        <v>46</v>
      </c>
      <c r="D30" s="11" t="s">
        <v>13</v>
      </c>
      <c r="E30" s="11" t="s">
        <v>14</v>
      </c>
      <c r="F30" s="11" t="s">
        <v>47</v>
      </c>
      <c r="G30" s="11" t="s">
        <v>57</v>
      </c>
      <c r="H30" s="4" t="s">
        <v>71</v>
      </c>
      <c r="I30" s="16">
        <v>476000</v>
      </c>
      <c r="J30" s="11" t="s">
        <v>15</v>
      </c>
      <c r="K30" s="16">
        <v>549484.59</v>
      </c>
      <c r="L30" s="14" t="s">
        <v>30</v>
      </c>
      <c r="M30" s="16">
        <v>471000</v>
      </c>
      <c r="N30" s="16">
        <v>471000</v>
      </c>
      <c r="O30" s="1" t="s">
        <v>30</v>
      </c>
      <c r="P30" s="49" t="s">
        <v>125</v>
      </c>
      <c r="Q30" s="15">
        <v>680222025568</v>
      </c>
      <c r="R30" s="19">
        <v>244041</v>
      </c>
    </row>
    <row r="31" spans="1:18" ht="144">
      <c r="A31" s="10">
        <v>29</v>
      </c>
      <c r="B31" s="11">
        <v>2568</v>
      </c>
      <c r="C31" s="11" t="s">
        <v>46</v>
      </c>
      <c r="D31" s="11" t="s">
        <v>13</v>
      </c>
      <c r="E31" s="11" t="s">
        <v>14</v>
      </c>
      <c r="F31" s="11" t="s">
        <v>47</v>
      </c>
      <c r="G31" s="11" t="s">
        <v>57</v>
      </c>
      <c r="H31" s="4" t="s">
        <v>72</v>
      </c>
      <c r="I31" s="16">
        <v>160000</v>
      </c>
      <c r="J31" s="11" t="s">
        <v>15</v>
      </c>
      <c r="K31" s="16">
        <v>186216.74</v>
      </c>
      <c r="L31" s="14" t="s">
        <v>30</v>
      </c>
      <c r="M31" s="16">
        <v>157000</v>
      </c>
      <c r="N31" s="16">
        <v>157000</v>
      </c>
      <c r="O31" s="1" t="s">
        <v>30</v>
      </c>
      <c r="P31" s="49" t="s">
        <v>125</v>
      </c>
      <c r="Q31" s="15">
        <v>680222025651</v>
      </c>
      <c r="R31" s="19">
        <v>244041</v>
      </c>
    </row>
    <row r="32" spans="1:18" ht="144">
      <c r="A32" s="10">
        <v>30</v>
      </c>
      <c r="B32" s="11">
        <v>2568</v>
      </c>
      <c r="C32" s="11" t="s">
        <v>46</v>
      </c>
      <c r="D32" s="11" t="s">
        <v>13</v>
      </c>
      <c r="E32" s="11" t="s">
        <v>14</v>
      </c>
      <c r="F32" s="11" t="s">
        <v>47</v>
      </c>
      <c r="G32" s="11" t="s">
        <v>57</v>
      </c>
      <c r="H32" s="4" t="s">
        <v>73</v>
      </c>
      <c r="I32" s="16">
        <v>480000</v>
      </c>
      <c r="J32" s="11" t="s">
        <v>15</v>
      </c>
      <c r="K32" s="16">
        <v>552670</v>
      </c>
      <c r="L32" s="14" t="s">
        <v>30</v>
      </c>
      <c r="M32" s="16">
        <v>475000</v>
      </c>
      <c r="N32" s="16">
        <v>475000</v>
      </c>
      <c r="O32" s="1" t="s">
        <v>30</v>
      </c>
      <c r="P32" s="49" t="s">
        <v>125</v>
      </c>
      <c r="Q32" s="15">
        <v>680222025666</v>
      </c>
      <c r="R32" s="19">
        <v>244041</v>
      </c>
    </row>
    <row r="33" spans="1:18" ht="168">
      <c r="A33" s="10">
        <v>31</v>
      </c>
      <c r="B33" s="11">
        <v>2568</v>
      </c>
      <c r="C33" s="11" t="s">
        <v>46</v>
      </c>
      <c r="D33" s="11" t="s">
        <v>13</v>
      </c>
      <c r="E33" s="11" t="s">
        <v>14</v>
      </c>
      <c r="F33" s="11" t="s">
        <v>47</v>
      </c>
      <c r="G33" s="11" t="s">
        <v>57</v>
      </c>
      <c r="H33" s="3" t="s">
        <v>74</v>
      </c>
      <c r="I33" s="12">
        <v>476000</v>
      </c>
      <c r="J33" s="39" t="s">
        <v>15</v>
      </c>
      <c r="K33" s="12">
        <v>549484.59</v>
      </c>
      <c r="L33" s="14" t="s">
        <v>75</v>
      </c>
      <c r="M33" s="12">
        <v>473000</v>
      </c>
      <c r="N33" s="12">
        <v>473000</v>
      </c>
      <c r="O33" s="1" t="s">
        <v>75</v>
      </c>
      <c r="P33" s="49" t="s">
        <v>125</v>
      </c>
      <c r="Q33" s="15">
        <v>68022025679</v>
      </c>
      <c r="R33" s="19">
        <v>244041</v>
      </c>
    </row>
    <row r="34" spans="1:18" ht="72">
      <c r="A34" s="10">
        <v>32</v>
      </c>
      <c r="B34" s="11">
        <v>2568</v>
      </c>
      <c r="C34" s="11" t="s">
        <v>46</v>
      </c>
      <c r="D34" s="11" t="s">
        <v>13</v>
      </c>
      <c r="E34" s="11" t="s">
        <v>14</v>
      </c>
      <c r="F34" s="11" t="s">
        <v>47</v>
      </c>
      <c r="G34" s="11" t="s">
        <v>57</v>
      </c>
      <c r="H34" s="1" t="s">
        <v>76</v>
      </c>
      <c r="I34" s="16">
        <v>500000</v>
      </c>
      <c r="J34" s="11" t="s">
        <v>15</v>
      </c>
      <c r="K34" s="16">
        <v>99396</v>
      </c>
      <c r="L34" s="14" t="s">
        <v>27</v>
      </c>
      <c r="M34" s="16">
        <v>98000</v>
      </c>
      <c r="N34" s="16">
        <v>98000</v>
      </c>
      <c r="O34" s="1" t="s">
        <v>27</v>
      </c>
      <c r="P34" s="49" t="s">
        <v>125</v>
      </c>
      <c r="Q34" s="24">
        <v>680222025681</v>
      </c>
      <c r="R34" s="19">
        <v>244041</v>
      </c>
    </row>
    <row r="35" spans="1:18" ht="144">
      <c r="A35" s="10">
        <v>33</v>
      </c>
      <c r="B35" s="11">
        <v>2568</v>
      </c>
      <c r="C35" s="11" t="s">
        <v>46</v>
      </c>
      <c r="D35" s="11" t="s">
        <v>13</v>
      </c>
      <c r="E35" s="11" t="s">
        <v>14</v>
      </c>
      <c r="F35" s="11" t="s">
        <v>47</v>
      </c>
      <c r="G35" s="11" t="s">
        <v>57</v>
      </c>
      <c r="H35" s="1" t="s">
        <v>77</v>
      </c>
      <c r="I35" s="16">
        <v>359000</v>
      </c>
      <c r="J35" s="11" t="s">
        <v>15</v>
      </c>
      <c r="K35" s="16">
        <v>415950.83</v>
      </c>
      <c r="L35" s="14" t="s">
        <v>25</v>
      </c>
      <c r="M35" s="16">
        <v>356000</v>
      </c>
      <c r="N35" s="16">
        <v>356000</v>
      </c>
      <c r="O35" s="1" t="s">
        <v>25</v>
      </c>
      <c r="P35" s="49" t="s">
        <v>125</v>
      </c>
      <c r="Q35" s="24">
        <v>680222069008</v>
      </c>
      <c r="R35" s="19">
        <v>244041</v>
      </c>
    </row>
    <row r="36" spans="1:18" ht="120">
      <c r="A36" s="10">
        <v>34</v>
      </c>
      <c r="B36" s="11">
        <v>2568</v>
      </c>
      <c r="C36" s="18" t="s">
        <v>46</v>
      </c>
      <c r="D36" s="11" t="s">
        <v>13</v>
      </c>
      <c r="E36" s="11" t="s">
        <v>14</v>
      </c>
      <c r="F36" s="11" t="s">
        <v>47</v>
      </c>
      <c r="G36" s="11" t="s">
        <v>57</v>
      </c>
      <c r="H36" s="1" t="s">
        <v>78</v>
      </c>
      <c r="I36" s="16">
        <v>482000</v>
      </c>
      <c r="J36" s="11" t="s">
        <v>15</v>
      </c>
      <c r="K36" s="16">
        <v>557129.56999999995</v>
      </c>
      <c r="L36" s="14" t="s">
        <v>25</v>
      </c>
      <c r="M36" s="16">
        <v>478000</v>
      </c>
      <c r="N36" s="16">
        <v>478000</v>
      </c>
      <c r="O36" s="1" t="s">
        <v>25</v>
      </c>
      <c r="P36" s="49" t="s">
        <v>125</v>
      </c>
      <c r="Q36" s="24">
        <v>680222029018</v>
      </c>
      <c r="R36" s="19">
        <v>244041</v>
      </c>
    </row>
    <row r="37" spans="1:18" ht="72">
      <c r="A37" s="10">
        <v>35</v>
      </c>
      <c r="B37" s="11">
        <v>2568</v>
      </c>
      <c r="C37" s="11" t="s">
        <v>46</v>
      </c>
      <c r="D37" s="11" t="s">
        <v>13</v>
      </c>
      <c r="E37" s="11" t="s">
        <v>14</v>
      </c>
      <c r="F37" s="11" t="s">
        <v>47</v>
      </c>
      <c r="G37" s="11" t="s">
        <v>57</v>
      </c>
      <c r="H37" s="1" t="s">
        <v>82</v>
      </c>
      <c r="I37" s="16">
        <v>2200</v>
      </c>
      <c r="J37" s="11" t="s">
        <v>15</v>
      </c>
      <c r="K37" s="16">
        <v>323696.94</v>
      </c>
      <c r="L37" s="14" t="s">
        <v>23</v>
      </c>
      <c r="M37" s="16">
        <v>2200</v>
      </c>
      <c r="N37" s="16">
        <v>2200</v>
      </c>
      <c r="O37" s="1" t="s">
        <v>23</v>
      </c>
      <c r="P37" s="49" t="s">
        <v>125</v>
      </c>
      <c r="Q37" s="24">
        <v>680314140165</v>
      </c>
      <c r="R37" s="19">
        <v>244053</v>
      </c>
    </row>
    <row r="38" spans="1:18" ht="96">
      <c r="A38" s="10">
        <v>36</v>
      </c>
      <c r="B38" s="11">
        <v>2568</v>
      </c>
      <c r="C38" s="11" t="s">
        <v>46</v>
      </c>
      <c r="D38" s="11" t="s">
        <v>13</v>
      </c>
      <c r="E38" s="11" t="s">
        <v>14</v>
      </c>
      <c r="F38" s="11" t="s">
        <v>47</v>
      </c>
      <c r="G38" s="11" t="s">
        <v>57</v>
      </c>
      <c r="H38" s="1" t="s">
        <v>81</v>
      </c>
      <c r="I38" s="16">
        <v>100000</v>
      </c>
      <c r="J38" s="11" t="s">
        <v>15</v>
      </c>
      <c r="K38" s="16">
        <v>76000</v>
      </c>
      <c r="L38" s="14" t="s">
        <v>79</v>
      </c>
      <c r="M38" s="16">
        <v>71000</v>
      </c>
      <c r="N38" s="16">
        <v>71000</v>
      </c>
      <c r="O38" s="1" t="s">
        <v>79</v>
      </c>
      <c r="P38" s="49" t="s">
        <v>125</v>
      </c>
      <c r="Q38" s="24">
        <v>680314415957</v>
      </c>
      <c r="R38" s="19">
        <v>244067</v>
      </c>
    </row>
    <row r="39" spans="1:18" ht="192">
      <c r="A39" s="10">
        <v>37</v>
      </c>
      <c r="B39" s="11">
        <v>2568</v>
      </c>
      <c r="C39" s="18" t="s">
        <v>46</v>
      </c>
      <c r="D39" s="11" t="s">
        <v>13</v>
      </c>
      <c r="E39" s="11" t="s">
        <v>14</v>
      </c>
      <c r="F39" s="11" t="s">
        <v>47</v>
      </c>
      <c r="G39" s="11" t="s">
        <v>57</v>
      </c>
      <c r="H39" s="1" t="s">
        <v>80</v>
      </c>
      <c r="I39" s="16">
        <v>100000</v>
      </c>
      <c r="J39" s="11" t="s">
        <v>15</v>
      </c>
      <c r="K39" s="16">
        <v>100000</v>
      </c>
      <c r="L39" s="14" t="s">
        <v>83</v>
      </c>
      <c r="M39" s="16">
        <v>100000</v>
      </c>
      <c r="N39" s="16">
        <v>100000</v>
      </c>
      <c r="O39" s="1" t="s">
        <v>83</v>
      </c>
      <c r="P39" s="49" t="s">
        <v>125</v>
      </c>
      <c r="Q39" s="24">
        <v>680314405836</v>
      </c>
      <c r="R39" s="19">
        <v>244067</v>
      </c>
    </row>
    <row r="40" spans="1:18" ht="72">
      <c r="A40" s="10">
        <v>38</v>
      </c>
      <c r="B40" s="11">
        <v>2568</v>
      </c>
      <c r="C40" s="11" t="s">
        <v>46</v>
      </c>
      <c r="D40" s="11" t="s">
        <v>13</v>
      </c>
      <c r="E40" s="11" t="s">
        <v>14</v>
      </c>
      <c r="F40" s="11" t="s">
        <v>47</v>
      </c>
      <c r="G40" s="11" t="s">
        <v>57</v>
      </c>
      <c r="H40" s="1" t="s">
        <v>84</v>
      </c>
      <c r="I40" s="16">
        <v>20000</v>
      </c>
      <c r="J40" s="11" t="s">
        <v>15</v>
      </c>
      <c r="K40" s="16">
        <v>15878.8</v>
      </c>
      <c r="L40" s="14" t="s">
        <v>85</v>
      </c>
      <c r="M40" s="16">
        <v>15878.8</v>
      </c>
      <c r="N40" s="16">
        <v>15878.8</v>
      </c>
      <c r="O40" s="1" t="s">
        <v>85</v>
      </c>
      <c r="P40" s="49" t="s">
        <v>125</v>
      </c>
      <c r="Q40" s="24">
        <v>60314517160</v>
      </c>
      <c r="R40" s="19">
        <v>244070</v>
      </c>
    </row>
    <row r="41" spans="1:18" ht="96">
      <c r="A41" s="10">
        <v>39</v>
      </c>
      <c r="B41" s="11">
        <v>2568</v>
      </c>
      <c r="C41" s="11" t="s">
        <v>46</v>
      </c>
      <c r="D41" s="11" t="s">
        <v>13</v>
      </c>
      <c r="E41" s="11" t="s">
        <v>14</v>
      </c>
      <c r="F41" s="11" t="s">
        <v>47</v>
      </c>
      <c r="G41" s="11" t="s">
        <v>57</v>
      </c>
      <c r="H41" s="3" t="s">
        <v>86</v>
      </c>
      <c r="I41" s="12">
        <v>10850</v>
      </c>
      <c r="J41" s="39" t="s">
        <v>15</v>
      </c>
      <c r="K41" s="12">
        <v>10850</v>
      </c>
      <c r="L41" s="14" t="s">
        <v>87</v>
      </c>
      <c r="M41" s="12">
        <v>10850</v>
      </c>
      <c r="N41" s="12">
        <v>10850</v>
      </c>
      <c r="O41" s="1" t="s">
        <v>87</v>
      </c>
      <c r="P41" s="49" t="s">
        <v>125</v>
      </c>
      <c r="Q41" s="24">
        <v>680314032219</v>
      </c>
      <c r="R41" s="19">
        <v>244046</v>
      </c>
    </row>
    <row r="42" spans="1:18" ht="48">
      <c r="A42" s="10">
        <v>40</v>
      </c>
      <c r="B42" s="11">
        <v>2568</v>
      </c>
      <c r="C42" s="11" t="s">
        <v>46</v>
      </c>
      <c r="D42" s="11" t="s">
        <v>13</v>
      </c>
      <c r="E42" s="11" t="s">
        <v>14</v>
      </c>
      <c r="F42" s="11" t="s">
        <v>47</v>
      </c>
      <c r="G42" s="11" t="s">
        <v>57</v>
      </c>
      <c r="H42" s="1" t="s">
        <v>88</v>
      </c>
      <c r="I42" s="16">
        <v>32300</v>
      </c>
      <c r="J42" s="11" t="s">
        <v>15</v>
      </c>
      <c r="K42" s="16">
        <v>32300</v>
      </c>
      <c r="L42" s="14" t="s">
        <v>29</v>
      </c>
      <c r="M42" s="16">
        <v>32300</v>
      </c>
      <c r="N42" s="16">
        <v>32300</v>
      </c>
      <c r="O42" s="1" t="s">
        <v>29</v>
      </c>
      <c r="P42" s="49" t="s">
        <v>125</v>
      </c>
      <c r="Q42" s="24">
        <v>680214273103</v>
      </c>
      <c r="R42" s="19">
        <v>244047</v>
      </c>
    </row>
    <row r="43" spans="1:18" ht="72">
      <c r="A43" s="10">
        <v>41</v>
      </c>
      <c r="B43" s="11">
        <v>2568</v>
      </c>
      <c r="C43" s="11" t="s">
        <v>46</v>
      </c>
      <c r="D43" s="11" t="s">
        <v>13</v>
      </c>
      <c r="E43" s="11" t="s">
        <v>14</v>
      </c>
      <c r="F43" s="11" t="s">
        <v>47</v>
      </c>
      <c r="G43" s="11" t="s">
        <v>57</v>
      </c>
      <c r="H43" s="1" t="s">
        <v>89</v>
      </c>
      <c r="I43" s="16">
        <v>42750</v>
      </c>
      <c r="J43" s="11" t="s">
        <v>15</v>
      </c>
      <c r="K43" s="16">
        <v>42750</v>
      </c>
      <c r="L43" s="14" t="s">
        <v>37</v>
      </c>
      <c r="M43" s="16">
        <v>42750</v>
      </c>
      <c r="N43" s="16">
        <v>42750</v>
      </c>
      <c r="O43" s="1" t="s">
        <v>37</v>
      </c>
      <c r="P43" s="49" t="s">
        <v>125</v>
      </c>
      <c r="Q43" s="24">
        <v>680314150087</v>
      </c>
      <c r="R43" s="19">
        <v>244053</v>
      </c>
    </row>
    <row r="44" spans="1:18" ht="48">
      <c r="A44" s="10">
        <v>42</v>
      </c>
      <c r="B44" s="11">
        <v>2568</v>
      </c>
      <c r="C44" s="11" t="s">
        <v>46</v>
      </c>
      <c r="D44" s="11" t="s">
        <v>13</v>
      </c>
      <c r="E44" s="11" t="s">
        <v>14</v>
      </c>
      <c r="F44" s="11" t="s">
        <v>47</v>
      </c>
      <c r="G44" s="11" t="s">
        <v>57</v>
      </c>
      <c r="H44" s="1" t="s">
        <v>19</v>
      </c>
      <c r="I44" s="16">
        <v>47220</v>
      </c>
      <c r="J44" s="11" t="s">
        <v>15</v>
      </c>
      <c r="K44" s="16">
        <v>47220</v>
      </c>
      <c r="L44" s="14" t="s">
        <v>33</v>
      </c>
      <c r="M44" s="16">
        <v>47220</v>
      </c>
      <c r="N44" s="16">
        <v>47220</v>
      </c>
      <c r="O44" s="1" t="s">
        <v>33</v>
      </c>
      <c r="P44" s="49" t="s">
        <v>125</v>
      </c>
      <c r="Q44" s="24">
        <v>680314263312</v>
      </c>
      <c r="R44" s="19">
        <v>244057</v>
      </c>
    </row>
    <row r="45" spans="1:18" ht="72">
      <c r="A45" s="10">
        <v>43</v>
      </c>
      <c r="B45" s="11">
        <v>2568</v>
      </c>
      <c r="C45" s="11" t="s">
        <v>46</v>
      </c>
      <c r="D45" s="11" t="s">
        <v>13</v>
      </c>
      <c r="E45" s="11" t="s">
        <v>14</v>
      </c>
      <c r="F45" s="11" t="s">
        <v>47</v>
      </c>
      <c r="G45" s="11" t="s">
        <v>57</v>
      </c>
      <c r="H45" s="1" t="s">
        <v>90</v>
      </c>
      <c r="I45" s="16">
        <v>2970</v>
      </c>
      <c r="J45" s="11" t="s">
        <v>15</v>
      </c>
      <c r="K45" s="16">
        <v>2970</v>
      </c>
      <c r="L45" s="14" t="s">
        <v>23</v>
      </c>
      <c r="M45" s="16">
        <v>2970</v>
      </c>
      <c r="N45" s="16">
        <v>2970</v>
      </c>
      <c r="O45" s="1" t="s">
        <v>23</v>
      </c>
      <c r="P45" s="49" t="s">
        <v>125</v>
      </c>
      <c r="Q45" s="24">
        <v>680414183679</v>
      </c>
      <c r="R45" s="19">
        <v>244085</v>
      </c>
    </row>
    <row r="46" spans="1:18" ht="96">
      <c r="A46" s="10">
        <v>44</v>
      </c>
      <c r="B46" s="11">
        <v>2568</v>
      </c>
      <c r="C46" s="18" t="s">
        <v>46</v>
      </c>
      <c r="D46" s="11" t="s">
        <v>13</v>
      </c>
      <c r="E46" s="11" t="s">
        <v>14</v>
      </c>
      <c r="F46" s="11" t="s">
        <v>47</v>
      </c>
      <c r="G46" s="11" t="s">
        <v>57</v>
      </c>
      <c r="H46" s="1" t="s">
        <v>91</v>
      </c>
      <c r="I46" s="16">
        <v>24000</v>
      </c>
      <c r="J46" s="11" t="s">
        <v>15</v>
      </c>
      <c r="K46" s="16">
        <v>24000</v>
      </c>
      <c r="L46" s="14" t="s">
        <v>32</v>
      </c>
      <c r="M46" s="16">
        <v>24000</v>
      </c>
      <c r="N46" s="16">
        <v>23900</v>
      </c>
      <c r="O46" s="1" t="s">
        <v>32</v>
      </c>
      <c r="P46" s="49" t="s">
        <v>125</v>
      </c>
      <c r="Q46" s="24">
        <v>68414290853</v>
      </c>
      <c r="R46" s="19">
        <v>244098</v>
      </c>
    </row>
    <row r="47" spans="1:18" ht="48">
      <c r="A47" s="10">
        <v>45</v>
      </c>
      <c r="B47" s="11">
        <v>2568</v>
      </c>
      <c r="C47" s="11" t="s">
        <v>46</v>
      </c>
      <c r="D47" s="11" t="s">
        <v>13</v>
      </c>
      <c r="E47" s="11" t="s">
        <v>14</v>
      </c>
      <c r="F47" s="11" t="s">
        <v>47</v>
      </c>
      <c r="G47" s="11" t="s">
        <v>57</v>
      </c>
      <c r="H47" s="1" t="s">
        <v>92</v>
      </c>
      <c r="I47" s="16">
        <v>9595</v>
      </c>
      <c r="J47" s="11" t="s">
        <v>15</v>
      </c>
      <c r="K47" s="16">
        <v>9595</v>
      </c>
      <c r="L47" s="14" t="s">
        <v>23</v>
      </c>
      <c r="M47" s="16">
        <v>9595</v>
      </c>
      <c r="N47" s="16">
        <v>9595</v>
      </c>
      <c r="O47" s="1" t="s">
        <v>30</v>
      </c>
      <c r="P47" s="49" t="s">
        <v>125</v>
      </c>
      <c r="Q47" s="24">
        <v>680414435969</v>
      </c>
      <c r="R47" s="19">
        <v>244104</v>
      </c>
    </row>
    <row r="48" spans="1:18" ht="48">
      <c r="A48" s="10">
        <v>46</v>
      </c>
      <c r="B48" s="11">
        <v>2568</v>
      </c>
      <c r="C48" s="11" t="s">
        <v>46</v>
      </c>
      <c r="D48" s="11" t="s">
        <v>13</v>
      </c>
      <c r="E48" s="11" t="s">
        <v>14</v>
      </c>
      <c r="F48" s="11" t="s">
        <v>47</v>
      </c>
      <c r="G48" s="11" t="s">
        <v>57</v>
      </c>
      <c r="H48" s="1" t="s">
        <v>93</v>
      </c>
      <c r="I48" s="16">
        <v>43240</v>
      </c>
      <c r="J48" s="11" t="s">
        <v>15</v>
      </c>
      <c r="K48" s="16">
        <v>43240</v>
      </c>
      <c r="L48" s="14" t="s">
        <v>29</v>
      </c>
      <c r="M48" s="16">
        <v>43240</v>
      </c>
      <c r="N48" s="16">
        <v>43240</v>
      </c>
      <c r="O48" s="1" t="s">
        <v>29</v>
      </c>
      <c r="P48" s="49" t="s">
        <v>125</v>
      </c>
      <c r="Q48" s="24">
        <v>680414437324</v>
      </c>
      <c r="R48" s="19">
        <v>244104</v>
      </c>
    </row>
    <row r="49" spans="1:18" ht="144">
      <c r="A49" s="10">
        <v>47</v>
      </c>
      <c r="B49" s="11">
        <v>2568</v>
      </c>
      <c r="C49" s="11" t="s">
        <v>46</v>
      </c>
      <c r="D49" s="11" t="s">
        <v>13</v>
      </c>
      <c r="E49" s="11" t="s">
        <v>14</v>
      </c>
      <c r="F49" s="11" t="s">
        <v>47</v>
      </c>
      <c r="G49" s="11" t="s">
        <v>57</v>
      </c>
      <c r="H49" s="1" t="s">
        <v>94</v>
      </c>
      <c r="I49" s="16">
        <v>102000</v>
      </c>
      <c r="J49" s="11" t="s">
        <v>15</v>
      </c>
      <c r="K49" s="16">
        <v>119123.11</v>
      </c>
      <c r="L49" s="14" t="s">
        <v>26</v>
      </c>
      <c r="M49" s="16">
        <v>101500</v>
      </c>
      <c r="N49" s="16">
        <v>101500</v>
      </c>
      <c r="O49" s="1" t="s">
        <v>26</v>
      </c>
      <c r="P49" s="49" t="s">
        <v>125</v>
      </c>
      <c r="Q49" s="24">
        <v>680422021956</v>
      </c>
      <c r="R49" s="19">
        <v>244103</v>
      </c>
    </row>
    <row r="50" spans="1:18" ht="144">
      <c r="A50" s="10">
        <v>48</v>
      </c>
      <c r="B50" s="11">
        <v>2568</v>
      </c>
      <c r="C50" s="11" t="s">
        <v>46</v>
      </c>
      <c r="D50" s="11" t="s">
        <v>13</v>
      </c>
      <c r="E50" s="11" t="s">
        <v>14</v>
      </c>
      <c r="F50" s="11" t="s">
        <v>47</v>
      </c>
      <c r="G50" s="11" t="s">
        <v>57</v>
      </c>
      <c r="H50" s="1" t="s">
        <v>95</v>
      </c>
      <c r="I50" s="16">
        <v>476000</v>
      </c>
      <c r="J50" s="11" t="s">
        <v>15</v>
      </c>
      <c r="K50" s="16">
        <v>551075.16</v>
      </c>
      <c r="L50" s="14" t="s">
        <v>26</v>
      </c>
      <c r="M50" s="16">
        <v>474000</v>
      </c>
      <c r="N50" s="16">
        <v>474000</v>
      </c>
      <c r="O50" s="1" t="s">
        <v>26</v>
      </c>
      <c r="P50" s="49" t="s">
        <v>125</v>
      </c>
      <c r="Q50" s="24">
        <v>680422021983</v>
      </c>
      <c r="R50" s="19">
        <v>244103</v>
      </c>
    </row>
    <row r="51" spans="1:18" ht="144">
      <c r="A51" s="10">
        <v>49</v>
      </c>
      <c r="B51" s="11">
        <v>2568</v>
      </c>
      <c r="C51" s="11" t="s">
        <v>46</v>
      </c>
      <c r="D51" s="11" t="s">
        <v>13</v>
      </c>
      <c r="E51" s="11" t="s">
        <v>14</v>
      </c>
      <c r="F51" s="11" t="s">
        <v>47</v>
      </c>
      <c r="G51" s="11" t="s">
        <v>57</v>
      </c>
      <c r="H51" s="1" t="s">
        <v>96</v>
      </c>
      <c r="I51" s="16">
        <v>476000</v>
      </c>
      <c r="J51" s="11" t="s">
        <v>15</v>
      </c>
      <c r="K51" s="16">
        <v>551075.16</v>
      </c>
      <c r="L51" s="14" t="s">
        <v>30</v>
      </c>
      <c r="M51" s="16">
        <v>471000</v>
      </c>
      <c r="N51" s="16">
        <v>471000</v>
      </c>
      <c r="O51" s="1" t="s">
        <v>30</v>
      </c>
      <c r="P51" s="49" t="s">
        <v>125</v>
      </c>
      <c r="Q51" s="24">
        <v>680422022053</v>
      </c>
      <c r="R51" s="19">
        <v>244104</v>
      </c>
    </row>
    <row r="52" spans="1:18" ht="96">
      <c r="A52" s="10">
        <v>50</v>
      </c>
      <c r="B52" s="11">
        <v>2568</v>
      </c>
      <c r="C52" s="11" t="s">
        <v>46</v>
      </c>
      <c r="D52" s="11" t="s">
        <v>13</v>
      </c>
      <c r="E52" s="11" t="s">
        <v>14</v>
      </c>
      <c r="F52" s="11" t="s">
        <v>47</v>
      </c>
      <c r="G52" s="11" t="s">
        <v>57</v>
      </c>
      <c r="H52" s="1" t="s">
        <v>97</v>
      </c>
      <c r="I52" s="16">
        <v>453000</v>
      </c>
      <c r="J52" s="11" t="s">
        <v>15</v>
      </c>
      <c r="K52" s="16">
        <v>519662.21</v>
      </c>
      <c r="L52" s="14" t="s">
        <v>30</v>
      </c>
      <c r="M52" s="16">
        <v>448000</v>
      </c>
      <c r="N52" s="16">
        <v>448000</v>
      </c>
      <c r="O52" s="1" t="s">
        <v>30</v>
      </c>
      <c r="P52" s="49" t="s">
        <v>125</v>
      </c>
      <c r="Q52" s="24">
        <v>680422022066</v>
      </c>
      <c r="R52" s="19">
        <v>244104</v>
      </c>
    </row>
    <row r="53" spans="1:18" ht="168">
      <c r="A53" s="10">
        <v>51</v>
      </c>
      <c r="B53" s="11">
        <v>2568</v>
      </c>
      <c r="C53" s="11" t="s">
        <v>46</v>
      </c>
      <c r="D53" s="11" t="s">
        <v>13</v>
      </c>
      <c r="E53" s="11" t="s">
        <v>14</v>
      </c>
      <c r="F53" s="11" t="s">
        <v>47</v>
      </c>
      <c r="G53" s="11" t="s">
        <v>57</v>
      </c>
      <c r="H53" s="1" t="s">
        <v>98</v>
      </c>
      <c r="I53" s="16">
        <v>477000</v>
      </c>
      <c r="J53" s="11" t="s">
        <v>15</v>
      </c>
      <c r="K53" s="16">
        <v>551075.16</v>
      </c>
      <c r="L53" s="14" t="s">
        <v>30</v>
      </c>
      <c r="M53" s="16">
        <v>472000</v>
      </c>
      <c r="N53" s="16">
        <v>472000</v>
      </c>
      <c r="O53" s="1" t="s">
        <v>30</v>
      </c>
      <c r="P53" s="49" t="s">
        <v>125</v>
      </c>
      <c r="Q53" s="24">
        <v>680422022357</v>
      </c>
      <c r="R53" s="19">
        <v>244104</v>
      </c>
    </row>
    <row r="54" spans="1:18" ht="144">
      <c r="A54" s="10">
        <v>52</v>
      </c>
      <c r="B54" s="11">
        <v>2568</v>
      </c>
      <c r="C54" s="11" t="s">
        <v>46</v>
      </c>
      <c r="D54" s="11" t="s">
        <v>13</v>
      </c>
      <c r="E54" s="11" t="s">
        <v>14</v>
      </c>
      <c r="F54" s="11" t="s">
        <v>47</v>
      </c>
      <c r="G54" s="11" t="s">
        <v>57</v>
      </c>
      <c r="H54" s="1" t="s">
        <v>99</v>
      </c>
      <c r="I54" s="16">
        <v>471000</v>
      </c>
      <c r="J54" s="11" t="s">
        <v>15</v>
      </c>
      <c r="K54" s="16">
        <v>548122.59</v>
      </c>
      <c r="L54" s="14" t="s">
        <v>30</v>
      </c>
      <c r="M54" s="16">
        <v>466000</v>
      </c>
      <c r="N54" s="16">
        <v>466000</v>
      </c>
      <c r="O54" s="1" t="s">
        <v>30</v>
      </c>
      <c r="P54" s="49" t="s">
        <v>125</v>
      </c>
      <c r="Q54" s="24">
        <v>680422022511</v>
      </c>
      <c r="R54" s="19">
        <v>244104</v>
      </c>
    </row>
    <row r="55" spans="1:18" ht="144">
      <c r="A55" s="10">
        <v>53</v>
      </c>
      <c r="B55" s="11">
        <v>2568</v>
      </c>
      <c r="C55" s="11" t="s">
        <v>46</v>
      </c>
      <c r="D55" s="11" t="s">
        <v>13</v>
      </c>
      <c r="E55" s="11" t="s">
        <v>14</v>
      </c>
      <c r="F55" s="11" t="s">
        <v>47</v>
      </c>
      <c r="G55" s="11" t="s">
        <v>57</v>
      </c>
      <c r="H55" s="1" t="s">
        <v>100</v>
      </c>
      <c r="I55" s="16">
        <v>465000</v>
      </c>
      <c r="J55" s="11" t="s">
        <v>15</v>
      </c>
      <c r="K55" s="16">
        <v>540022.43999999994</v>
      </c>
      <c r="L55" s="14" t="s">
        <v>30</v>
      </c>
      <c r="M55" s="16">
        <v>460000</v>
      </c>
      <c r="N55" s="16">
        <v>460000</v>
      </c>
      <c r="O55" s="1" t="s">
        <v>30</v>
      </c>
      <c r="P55" s="49" t="s">
        <v>125</v>
      </c>
      <c r="Q55" s="24">
        <v>680422023128</v>
      </c>
      <c r="R55" s="19">
        <v>244104</v>
      </c>
    </row>
    <row r="56" spans="1:18" ht="144">
      <c r="A56" s="10">
        <v>54</v>
      </c>
      <c r="B56" s="11">
        <v>2568</v>
      </c>
      <c r="C56" s="11" t="s">
        <v>46</v>
      </c>
      <c r="D56" s="11" t="s">
        <v>13</v>
      </c>
      <c r="E56" s="11" t="s">
        <v>14</v>
      </c>
      <c r="F56" s="11" t="s">
        <v>47</v>
      </c>
      <c r="G56" s="11" t="s">
        <v>57</v>
      </c>
      <c r="H56" s="1" t="s">
        <v>101</v>
      </c>
      <c r="I56" s="16">
        <v>465000</v>
      </c>
      <c r="J56" s="11" t="s">
        <v>15</v>
      </c>
      <c r="K56" s="16">
        <v>540022.43999999994</v>
      </c>
      <c r="L56" s="14" t="s">
        <v>30</v>
      </c>
      <c r="M56" s="16">
        <v>460000</v>
      </c>
      <c r="N56" s="16">
        <v>460000</v>
      </c>
      <c r="O56" s="1" t="s">
        <v>30</v>
      </c>
      <c r="P56" s="49" t="s">
        <v>125</v>
      </c>
      <c r="Q56" s="24">
        <v>680422023320</v>
      </c>
      <c r="R56" s="19">
        <v>244104</v>
      </c>
    </row>
    <row r="57" spans="1:18" ht="48">
      <c r="A57" s="10">
        <v>55</v>
      </c>
      <c r="B57" s="11">
        <v>2568</v>
      </c>
      <c r="C57" s="11" t="s">
        <v>46</v>
      </c>
      <c r="D57" s="11" t="s">
        <v>13</v>
      </c>
      <c r="E57" s="11" t="s">
        <v>14</v>
      </c>
      <c r="F57" s="11" t="s">
        <v>47</v>
      </c>
      <c r="G57" s="11" t="s">
        <v>57</v>
      </c>
      <c r="H57" s="1" t="s">
        <v>17</v>
      </c>
      <c r="I57" s="16">
        <v>7908</v>
      </c>
      <c r="J57" s="11" t="s">
        <v>15</v>
      </c>
      <c r="K57" s="16">
        <v>7908</v>
      </c>
      <c r="L57" s="14" t="s">
        <v>23</v>
      </c>
      <c r="M57" s="16">
        <v>7908</v>
      </c>
      <c r="N57" s="16">
        <v>7908</v>
      </c>
      <c r="O57" s="1" t="s">
        <v>23</v>
      </c>
      <c r="P57" s="49" t="s">
        <v>125</v>
      </c>
      <c r="Q57" s="24">
        <v>680514189523</v>
      </c>
      <c r="R57" s="19">
        <v>244119</v>
      </c>
    </row>
    <row r="58" spans="1:18" ht="48">
      <c r="A58" s="10">
        <v>56</v>
      </c>
      <c r="B58" s="11">
        <v>2568</v>
      </c>
      <c r="C58" s="11" t="s">
        <v>46</v>
      </c>
      <c r="D58" s="11" t="s">
        <v>13</v>
      </c>
      <c r="E58" s="11" t="s">
        <v>14</v>
      </c>
      <c r="F58" s="11" t="s">
        <v>47</v>
      </c>
      <c r="G58" s="11" t="s">
        <v>57</v>
      </c>
      <c r="H58" s="1" t="s">
        <v>102</v>
      </c>
      <c r="I58" s="16">
        <v>36600</v>
      </c>
      <c r="J58" s="11" t="s">
        <v>15</v>
      </c>
      <c r="K58" s="16">
        <v>36600</v>
      </c>
      <c r="L58" s="14" t="s">
        <v>29</v>
      </c>
      <c r="M58" s="16">
        <v>36600</v>
      </c>
      <c r="N58" s="16">
        <v>36600</v>
      </c>
      <c r="O58" s="1" t="s">
        <v>29</v>
      </c>
      <c r="P58" s="49" t="s">
        <v>125</v>
      </c>
      <c r="Q58" s="24">
        <v>680514183262</v>
      </c>
      <c r="R58" s="19">
        <v>244119</v>
      </c>
    </row>
    <row r="59" spans="1:18" ht="48">
      <c r="A59" s="10">
        <v>57</v>
      </c>
      <c r="B59" s="11">
        <v>2568</v>
      </c>
      <c r="C59" s="11" t="s">
        <v>46</v>
      </c>
      <c r="D59" s="11" t="s">
        <v>13</v>
      </c>
      <c r="E59" s="11" t="s">
        <v>14</v>
      </c>
      <c r="F59" s="11" t="s">
        <v>47</v>
      </c>
      <c r="G59" s="11" t="s">
        <v>57</v>
      </c>
      <c r="H59" s="1" t="s">
        <v>103</v>
      </c>
      <c r="I59" s="16">
        <v>19992</v>
      </c>
      <c r="J59" s="11" t="s">
        <v>15</v>
      </c>
      <c r="K59" s="16">
        <v>19992</v>
      </c>
      <c r="L59" s="14" t="s">
        <v>29</v>
      </c>
      <c r="M59" s="16">
        <v>19992</v>
      </c>
      <c r="N59" s="16">
        <v>19992</v>
      </c>
      <c r="O59" s="1" t="s">
        <v>29</v>
      </c>
      <c r="P59" s="49" t="s">
        <v>125</v>
      </c>
      <c r="Q59" s="24">
        <v>680514206943</v>
      </c>
      <c r="R59" s="19">
        <v>244120</v>
      </c>
    </row>
    <row r="60" spans="1:18" ht="48">
      <c r="A60" s="10">
        <v>58</v>
      </c>
      <c r="B60" s="11">
        <v>2568</v>
      </c>
      <c r="C60" s="11" t="s">
        <v>46</v>
      </c>
      <c r="D60" s="11" t="s">
        <v>13</v>
      </c>
      <c r="E60" s="11" t="s">
        <v>14</v>
      </c>
      <c r="F60" s="11" t="s">
        <v>47</v>
      </c>
      <c r="G60" s="11" t="s">
        <v>57</v>
      </c>
      <c r="H60" s="1" t="s">
        <v>104</v>
      </c>
      <c r="I60" s="16">
        <v>73248</v>
      </c>
      <c r="J60" s="11" t="s">
        <v>15</v>
      </c>
      <c r="K60" s="16">
        <v>73248</v>
      </c>
      <c r="L60" s="14" t="s">
        <v>29</v>
      </c>
      <c r="M60" s="16">
        <v>73248</v>
      </c>
      <c r="N60" s="16">
        <v>73248</v>
      </c>
      <c r="O60" s="1" t="s">
        <v>29</v>
      </c>
      <c r="P60" s="49" t="s">
        <v>125</v>
      </c>
      <c r="Q60" s="24">
        <v>680514081424</v>
      </c>
      <c r="R60" s="19">
        <v>244120</v>
      </c>
    </row>
    <row r="61" spans="1:18" ht="48">
      <c r="A61" s="10">
        <v>59</v>
      </c>
      <c r="B61" s="11">
        <v>2568</v>
      </c>
      <c r="C61" s="11" t="s">
        <v>46</v>
      </c>
      <c r="D61" s="11" t="s">
        <v>13</v>
      </c>
      <c r="E61" s="11" t="s">
        <v>14</v>
      </c>
      <c r="F61" s="11" t="s">
        <v>47</v>
      </c>
      <c r="G61" s="11" t="s">
        <v>57</v>
      </c>
      <c r="H61" s="1" t="s">
        <v>105</v>
      </c>
      <c r="I61" s="16">
        <v>83900</v>
      </c>
      <c r="J61" s="11" t="s">
        <v>15</v>
      </c>
      <c r="K61" s="16">
        <v>83900</v>
      </c>
      <c r="L61" s="14" t="s">
        <v>106</v>
      </c>
      <c r="M61" s="16">
        <v>83900</v>
      </c>
      <c r="N61" s="16">
        <v>83900</v>
      </c>
      <c r="O61" s="1" t="s">
        <v>106</v>
      </c>
      <c r="P61" s="49" t="s">
        <v>125</v>
      </c>
      <c r="Q61" s="24">
        <v>680514240524</v>
      </c>
      <c r="R61" s="19">
        <v>244123</v>
      </c>
    </row>
    <row r="62" spans="1:18" ht="48">
      <c r="A62" s="10">
        <v>60</v>
      </c>
      <c r="B62" s="11">
        <v>2568</v>
      </c>
      <c r="C62" s="11" t="s">
        <v>46</v>
      </c>
      <c r="D62" s="11" t="s">
        <v>13</v>
      </c>
      <c r="E62" s="11" t="s">
        <v>14</v>
      </c>
      <c r="F62" s="11" t="s">
        <v>47</v>
      </c>
      <c r="G62" s="11" t="s">
        <v>57</v>
      </c>
      <c r="H62" s="1" t="s">
        <v>19</v>
      </c>
      <c r="I62" s="16">
        <v>18000</v>
      </c>
      <c r="J62" s="11" t="s">
        <v>15</v>
      </c>
      <c r="K62" s="16">
        <v>18000</v>
      </c>
      <c r="L62" s="14" t="s">
        <v>33</v>
      </c>
      <c r="M62" s="16">
        <v>18000</v>
      </c>
      <c r="N62" s="16">
        <v>18000</v>
      </c>
      <c r="O62" s="1" t="s">
        <v>33</v>
      </c>
      <c r="P62" s="49" t="s">
        <v>125</v>
      </c>
      <c r="Q62" s="24">
        <v>680514292602</v>
      </c>
      <c r="R62" s="19">
        <v>244125</v>
      </c>
    </row>
    <row r="63" spans="1:18" ht="48">
      <c r="A63" s="10">
        <v>61</v>
      </c>
      <c r="B63" s="11">
        <v>2568</v>
      </c>
      <c r="C63" s="11" t="s">
        <v>46</v>
      </c>
      <c r="D63" s="11" t="s">
        <v>13</v>
      </c>
      <c r="E63" s="11" t="s">
        <v>14</v>
      </c>
      <c r="F63" s="11" t="s">
        <v>47</v>
      </c>
      <c r="G63" s="11" t="s">
        <v>57</v>
      </c>
      <c r="H63" s="1" t="s">
        <v>107</v>
      </c>
      <c r="I63" s="16">
        <v>39633</v>
      </c>
      <c r="J63" s="11" t="s">
        <v>15</v>
      </c>
      <c r="K63" s="16">
        <v>39633</v>
      </c>
      <c r="L63" s="14" t="s">
        <v>29</v>
      </c>
      <c r="M63" s="16">
        <v>39633</v>
      </c>
      <c r="N63" s="16">
        <v>39633</v>
      </c>
      <c r="O63" s="1" t="s">
        <v>29</v>
      </c>
      <c r="P63" s="49" t="s">
        <v>125</v>
      </c>
      <c r="Q63" s="24">
        <v>680514375025</v>
      </c>
      <c r="R63" s="19">
        <v>244130</v>
      </c>
    </row>
    <row r="64" spans="1:18" ht="48">
      <c r="A64" s="10">
        <v>62</v>
      </c>
      <c r="B64" s="11">
        <v>2568</v>
      </c>
      <c r="C64" s="11" t="s">
        <v>46</v>
      </c>
      <c r="D64" s="11" t="s">
        <v>13</v>
      </c>
      <c r="E64" s="11" t="s">
        <v>14</v>
      </c>
      <c r="F64" s="11" t="s">
        <v>47</v>
      </c>
      <c r="G64" s="11" t="s">
        <v>57</v>
      </c>
      <c r="H64" s="1" t="s">
        <v>108</v>
      </c>
      <c r="I64" s="16">
        <v>10994</v>
      </c>
      <c r="J64" s="11" t="s">
        <v>15</v>
      </c>
      <c r="K64" s="16">
        <v>10994</v>
      </c>
      <c r="L64" s="14" t="s">
        <v>23</v>
      </c>
      <c r="M64" s="16">
        <v>10944</v>
      </c>
      <c r="N64" s="16">
        <v>10994</v>
      </c>
      <c r="O64" s="1" t="s">
        <v>23</v>
      </c>
      <c r="P64" s="49" t="s">
        <v>125</v>
      </c>
      <c r="Q64" s="24">
        <v>680514432259</v>
      </c>
      <c r="R64" s="19">
        <v>244132</v>
      </c>
    </row>
    <row r="65" spans="1:18" ht="48">
      <c r="A65" s="10">
        <v>63</v>
      </c>
      <c r="B65" s="11">
        <v>2568</v>
      </c>
      <c r="C65" s="11" t="s">
        <v>46</v>
      </c>
      <c r="D65" s="11" t="s">
        <v>13</v>
      </c>
      <c r="E65" s="11" t="s">
        <v>14</v>
      </c>
      <c r="F65" s="11" t="s">
        <v>47</v>
      </c>
      <c r="G65" s="11" t="s">
        <v>57</v>
      </c>
      <c r="H65" s="1" t="s">
        <v>19</v>
      </c>
      <c r="I65" s="16">
        <v>79500</v>
      </c>
      <c r="J65" s="11" t="s">
        <v>15</v>
      </c>
      <c r="K65" s="16">
        <v>79500</v>
      </c>
      <c r="L65" s="14" t="s">
        <v>109</v>
      </c>
      <c r="M65" s="16">
        <v>79500</v>
      </c>
      <c r="N65" s="16">
        <v>79500</v>
      </c>
      <c r="O65" s="1" t="s">
        <v>109</v>
      </c>
      <c r="P65" s="49" t="s">
        <v>125</v>
      </c>
      <c r="Q65" s="24">
        <v>680514448376</v>
      </c>
      <c r="R65" s="19">
        <v>244132</v>
      </c>
    </row>
    <row r="66" spans="1:18" ht="48">
      <c r="A66" s="10">
        <v>64</v>
      </c>
      <c r="B66" s="11">
        <v>2568</v>
      </c>
      <c r="C66" s="11" t="s">
        <v>46</v>
      </c>
      <c r="D66" s="11" t="s">
        <v>13</v>
      </c>
      <c r="E66" s="11" t="s">
        <v>14</v>
      </c>
      <c r="F66" s="11" t="s">
        <v>47</v>
      </c>
      <c r="G66" s="11" t="s">
        <v>57</v>
      </c>
      <c r="H66" s="1" t="s">
        <v>110</v>
      </c>
      <c r="I66" s="16">
        <v>12559</v>
      </c>
      <c r="J66" s="11" t="s">
        <v>15</v>
      </c>
      <c r="K66" s="16">
        <v>12559</v>
      </c>
      <c r="L66" s="14" t="s">
        <v>29</v>
      </c>
      <c r="M66" s="16">
        <v>12559</v>
      </c>
      <c r="N66" s="16">
        <v>12559</v>
      </c>
      <c r="O66" s="1" t="s">
        <v>29</v>
      </c>
      <c r="P66" s="49" t="s">
        <v>125</v>
      </c>
      <c r="Q66" s="24">
        <v>680514028669</v>
      </c>
      <c r="R66" s="19">
        <v>244132</v>
      </c>
    </row>
    <row r="67" spans="1:18" ht="216">
      <c r="A67" s="10">
        <v>65</v>
      </c>
      <c r="B67" s="11">
        <v>2568</v>
      </c>
      <c r="C67" s="11" t="s">
        <v>46</v>
      </c>
      <c r="D67" s="11" t="s">
        <v>13</v>
      </c>
      <c r="E67" s="11" t="s">
        <v>14</v>
      </c>
      <c r="F67" s="11" t="s">
        <v>47</v>
      </c>
      <c r="G67" s="11" t="s">
        <v>57</v>
      </c>
      <c r="H67" s="1" t="s">
        <v>111</v>
      </c>
      <c r="I67" s="16">
        <v>125157.36</v>
      </c>
      <c r="J67" s="11" t="s">
        <v>15</v>
      </c>
      <c r="K67" s="16">
        <v>125157.36</v>
      </c>
      <c r="L67" s="14" t="s">
        <v>38</v>
      </c>
      <c r="M67" s="16">
        <v>125157.36</v>
      </c>
      <c r="N67" s="16">
        <v>125157.36</v>
      </c>
      <c r="O67" s="1" t="s">
        <v>38</v>
      </c>
      <c r="P67" s="49" t="s">
        <v>125</v>
      </c>
      <c r="Q67" s="24">
        <v>680514498282</v>
      </c>
      <c r="R67" s="19">
        <v>244134</v>
      </c>
    </row>
    <row r="68" spans="1:18" ht="192">
      <c r="A68" s="10">
        <v>66</v>
      </c>
      <c r="B68" s="11">
        <v>2568</v>
      </c>
      <c r="C68" s="11" t="s">
        <v>46</v>
      </c>
      <c r="D68" s="11" t="s">
        <v>13</v>
      </c>
      <c r="E68" s="11" t="s">
        <v>14</v>
      </c>
      <c r="F68" s="11" t="s">
        <v>47</v>
      </c>
      <c r="G68" s="11" t="s">
        <v>57</v>
      </c>
      <c r="H68" s="3" t="s">
        <v>112</v>
      </c>
      <c r="I68" s="12">
        <v>25634.639999999999</v>
      </c>
      <c r="J68" s="39" t="s">
        <v>15</v>
      </c>
      <c r="K68" s="12">
        <v>25634.639999999999</v>
      </c>
      <c r="L68" s="14" t="s">
        <v>38</v>
      </c>
      <c r="M68" s="12">
        <v>25634.639999999999</v>
      </c>
      <c r="N68" s="12">
        <v>25634.639999999999</v>
      </c>
      <c r="O68" s="1" t="s">
        <v>38</v>
      </c>
      <c r="P68" s="49" t="s">
        <v>125</v>
      </c>
      <c r="Q68" s="24">
        <v>680514500868</v>
      </c>
      <c r="R68" s="19">
        <v>244134</v>
      </c>
    </row>
    <row r="69" spans="1:18" ht="409.5">
      <c r="A69" s="10">
        <v>67</v>
      </c>
      <c r="B69" s="11">
        <v>2568</v>
      </c>
      <c r="C69" s="11" t="s">
        <v>46</v>
      </c>
      <c r="D69" s="11" t="s">
        <v>13</v>
      </c>
      <c r="E69" s="11" t="s">
        <v>14</v>
      </c>
      <c r="F69" s="11" t="s">
        <v>47</v>
      </c>
      <c r="G69" s="11" t="s">
        <v>57</v>
      </c>
      <c r="H69" s="1" t="s">
        <v>113</v>
      </c>
      <c r="I69" s="16">
        <v>935000</v>
      </c>
      <c r="J69" s="43" t="s">
        <v>16</v>
      </c>
      <c r="K69" s="16">
        <v>1084654.2</v>
      </c>
      <c r="L69" s="25" t="s">
        <v>114</v>
      </c>
      <c r="M69" s="26" t="s">
        <v>118</v>
      </c>
      <c r="N69" s="16">
        <v>749000</v>
      </c>
      <c r="O69" s="1" t="s">
        <v>68</v>
      </c>
      <c r="P69" s="49" t="s">
        <v>122</v>
      </c>
      <c r="Q69" s="24">
        <v>680522003514</v>
      </c>
      <c r="R69" s="19">
        <v>244112</v>
      </c>
    </row>
    <row r="70" spans="1:18" ht="409.5">
      <c r="B70" s="18"/>
      <c r="C70" s="18"/>
      <c r="D70" s="18"/>
      <c r="E70" s="18"/>
      <c r="F70" s="18"/>
      <c r="G70" s="18"/>
      <c r="H70" s="3"/>
      <c r="I70" s="12"/>
      <c r="J70" s="39"/>
      <c r="K70" s="12"/>
      <c r="L70" s="25" t="s">
        <v>117</v>
      </c>
      <c r="M70" s="26" t="s">
        <v>119</v>
      </c>
      <c r="N70" s="12"/>
      <c r="O70" s="3"/>
      <c r="P70" s="49"/>
      <c r="Q70" s="24"/>
      <c r="R70" s="18"/>
    </row>
    <row r="71" spans="1:18" ht="409.5">
      <c r="B71" s="18"/>
      <c r="C71" s="18"/>
      <c r="D71" s="18"/>
      <c r="E71" s="18"/>
      <c r="F71" s="18"/>
      <c r="G71" s="18"/>
      <c r="H71" s="3"/>
      <c r="I71" s="12"/>
      <c r="J71" s="39"/>
      <c r="K71" s="12"/>
      <c r="L71" s="25" t="s">
        <v>115</v>
      </c>
      <c r="M71" s="26" t="s">
        <v>120</v>
      </c>
      <c r="N71" s="12"/>
      <c r="O71" s="3"/>
      <c r="P71" s="49"/>
      <c r="Q71" s="24"/>
      <c r="R71" s="18"/>
    </row>
    <row r="72" spans="1:18" ht="264">
      <c r="B72" s="18"/>
      <c r="C72" s="18"/>
      <c r="D72" s="18"/>
      <c r="E72" s="18"/>
      <c r="F72" s="18"/>
      <c r="G72" s="18"/>
      <c r="H72" s="3"/>
      <c r="I72" s="12"/>
      <c r="J72" s="39"/>
      <c r="K72" s="12"/>
      <c r="L72" s="25" t="s">
        <v>116</v>
      </c>
      <c r="M72" s="26" t="s">
        <v>121</v>
      </c>
      <c r="N72" s="12"/>
      <c r="O72" s="3"/>
      <c r="P72" s="49"/>
      <c r="Q72" s="24"/>
      <c r="R72" s="18"/>
    </row>
    <row r="73" spans="1:18" ht="144">
      <c r="A73" s="10">
        <v>68</v>
      </c>
      <c r="B73" s="11">
        <v>2568</v>
      </c>
      <c r="C73" s="18" t="s">
        <v>46</v>
      </c>
      <c r="D73" s="11" t="s">
        <v>13</v>
      </c>
      <c r="E73" s="11" t="s">
        <v>14</v>
      </c>
      <c r="F73" s="11" t="s">
        <v>47</v>
      </c>
      <c r="G73" s="11" t="s">
        <v>57</v>
      </c>
      <c r="H73" s="1" t="s">
        <v>123</v>
      </c>
      <c r="I73" s="16">
        <v>176000</v>
      </c>
      <c r="J73" s="11" t="s">
        <v>15</v>
      </c>
      <c r="K73" s="16">
        <v>189429.63</v>
      </c>
      <c r="L73" s="17" t="s">
        <v>124</v>
      </c>
      <c r="M73" s="16">
        <v>175000</v>
      </c>
      <c r="N73" s="16">
        <v>175000</v>
      </c>
      <c r="O73" s="46" t="s">
        <v>124</v>
      </c>
      <c r="P73" s="49" t="s">
        <v>125</v>
      </c>
      <c r="Q73" s="24">
        <v>680522011042</v>
      </c>
      <c r="R73" s="19">
        <v>244120</v>
      </c>
    </row>
    <row r="74" spans="1:18" ht="144">
      <c r="A74" s="10">
        <v>69</v>
      </c>
      <c r="B74" s="11">
        <v>2568</v>
      </c>
      <c r="C74" s="11" t="s">
        <v>46</v>
      </c>
      <c r="D74" s="11" t="s">
        <v>13</v>
      </c>
      <c r="E74" s="11" t="s">
        <v>14</v>
      </c>
      <c r="F74" s="11" t="s">
        <v>47</v>
      </c>
      <c r="G74" s="11" t="s">
        <v>57</v>
      </c>
      <c r="H74" s="3" t="s">
        <v>126</v>
      </c>
      <c r="I74" s="12">
        <v>325000</v>
      </c>
      <c r="J74" s="39" t="s">
        <v>15</v>
      </c>
      <c r="K74" s="12">
        <v>370631</v>
      </c>
      <c r="L74" s="13" t="s">
        <v>42</v>
      </c>
      <c r="M74" s="12">
        <v>325000</v>
      </c>
      <c r="N74" s="12">
        <v>325000</v>
      </c>
      <c r="O74" s="1" t="s">
        <v>38</v>
      </c>
      <c r="P74" s="49" t="s">
        <v>125</v>
      </c>
      <c r="Q74" s="24">
        <v>680522012162</v>
      </c>
      <c r="R74" s="19">
        <v>244124</v>
      </c>
    </row>
    <row r="75" spans="1:18" ht="144">
      <c r="A75" s="10">
        <v>70</v>
      </c>
      <c r="B75" s="11">
        <v>2568</v>
      </c>
      <c r="C75" s="11" t="s">
        <v>46</v>
      </c>
      <c r="D75" s="11" t="s">
        <v>13</v>
      </c>
      <c r="E75" s="11" t="s">
        <v>14</v>
      </c>
      <c r="F75" s="11" t="s">
        <v>47</v>
      </c>
      <c r="G75" s="11" t="s">
        <v>57</v>
      </c>
      <c r="H75" s="3" t="s">
        <v>127</v>
      </c>
      <c r="I75" s="12">
        <v>143000</v>
      </c>
      <c r="J75" s="39" t="s">
        <v>15</v>
      </c>
      <c r="K75" s="12">
        <v>143000</v>
      </c>
      <c r="L75" s="13" t="s">
        <v>128</v>
      </c>
      <c r="M75" s="12">
        <v>143000</v>
      </c>
      <c r="N75" s="12">
        <v>143000</v>
      </c>
      <c r="O75" s="1" t="s">
        <v>129</v>
      </c>
      <c r="P75" s="49" t="s">
        <v>125</v>
      </c>
      <c r="Q75" s="24">
        <v>680614133921</v>
      </c>
      <c r="R75" s="19">
        <v>244145</v>
      </c>
    </row>
    <row r="76" spans="1:18" ht="120">
      <c r="A76" s="10">
        <v>71</v>
      </c>
      <c r="B76" s="11">
        <v>2568</v>
      </c>
      <c r="C76" s="11" t="s">
        <v>46</v>
      </c>
      <c r="D76" s="11" t="s">
        <v>13</v>
      </c>
      <c r="E76" s="11" t="s">
        <v>14</v>
      </c>
      <c r="F76" s="11" t="s">
        <v>47</v>
      </c>
      <c r="G76" s="11" t="s">
        <v>57</v>
      </c>
      <c r="H76" s="1" t="s">
        <v>130</v>
      </c>
      <c r="I76" s="16">
        <v>7255</v>
      </c>
      <c r="J76" s="11" t="s">
        <v>15</v>
      </c>
      <c r="K76" s="16">
        <v>7255</v>
      </c>
      <c r="L76" s="17" t="s">
        <v>23</v>
      </c>
      <c r="M76" s="16">
        <v>7255</v>
      </c>
      <c r="N76" s="16">
        <v>7255</v>
      </c>
      <c r="O76" s="46" t="s">
        <v>23</v>
      </c>
      <c r="P76" s="49" t="s">
        <v>125</v>
      </c>
      <c r="Q76" s="24">
        <v>680614171607</v>
      </c>
      <c r="R76" s="19">
        <v>244147</v>
      </c>
    </row>
    <row r="77" spans="1:18" ht="120">
      <c r="A77" s="10">
        <v>72</v>
      </c>
      <c r="B77" s="11">
        <v>2568</v>
      </c>
      <c r="C77" s="11" t="s">
        <v>46</v>
      </c>
      <c r="D77" s="11" t="s">
        <v>13</v>
      </c>
      <c r="E77" s="11" t="s">
        <v>14</v>
      </c>
      <c r="F77" s="11" t="s">
        <v>47</v>
      </c>
      <c r="G77" s="11" t="s">
        <v>57</v>
      </c>
      <c r="H77" s="3" t="s">
        <v>131</v>
      </c>
      <c r="I77" s="12">
        <v>56656.5</v>
      </c>
      <c r="J77" s="39" t="s">
        <v>15</v>
      </c>
      <c r="K77" s="12">
        <v>56656.5</v>
      </c>
      <c r="L77" s="13" t="s">
        <v>31</v>
      </c>
      <c r="M77" s="12">
        <v>56656.5</v>
      </c>
      <c r="N77" s="12">
        <v>56656.5</v>
      </c>
      <c r="O77" s="28" t="s">
        <v>31</v>
      </c>
      <c r="P77" s="49" t="s">
        <v>125</v>
      </c>
      <c r="Q77" s="24">
        <v>680614556791</v>
      </c>
      <c r="R77" s="19">
        <v>244165</v>
      </c>
    </row>
    <row r="78" spans="1:18" ht="96">
      <c r="A78" s="10">
        <v>73</v>
      </c>
      <c r="B78" s="11">
        <v>2568</v>
      </c>
      <c r="C78" s="11" t="s">
        <v>46</v>
      </c>
      <c r="D78" s="11" t="s">
        <v>13</v>
      </c>
      <c r="E78" s="11" t="s">
        <v>14</v>
      </c>
      <c r="F78" s="11" t="s">
        <v>47</v>
      </c>
      <c r="G78" s="11" t="s">
        <v>57</v>
      </c>
      <c r="H78" s="3" t="s">
        <v>132</v>
      </c>
      <c r="I78" s="12">
        <v>17100</v>
      </c>
      <c r="J78" s="39" t="s">
        <v>15</v>
      </c>
      <c r="K78" s="12">
        <v>17100</v>
      </c>
      <c r="L78" s="13" t="s">
        <v>133</v>
      </c>
      <c r="M78" s="12">
        <v>171000</v>
      </c>
      <c r="N78" s="12">
        <v>171000</v>
      </c>
      <c r="O78" s="1" t="s">
        <v>40</v>
      </c>
      <c r="P78" s="49" t="s">
        <v>125</v>
      </c>
      <c r="Q78" s="24">
        <v>680614110335</v>
      </c>
      <c r="R78" s="19">
        <v>244144</v>
      </c>
    </row>
    <row r="79" spans="1:18" ht="48">
      <c r="A79" s="10">
        <v>74</v>
      </c>
      <c r="B79" s="11">
        <v>2568</v>
      </c>
      <c r="C79" s="11" t="s">
        <v>46</v>
      </c>
      <c r="D79" s="11" t="s">
        <v>13</v>
      </c>
      <c r="E79" s="11" t="s">
        <v>14</v>
      </c>
      <c r="F79" s="11" t="s">
        <v>47</v>
      </c>
      <c r="G79" s="11" t="s">
        <v>57</v>
      </c>
      <c r="H79" s="1" t="s">
        <v>134</v>
      </c>
      <c r="I79" s="16">
        <v>24703</v>
      </c>
      <c r="J79" s="11" t="s">
        <v>15</v>
      </c>
      <c r="K79" s="16">
        <v>24703</v>
      </c>
      <c r="L79" s="17" t="s">
        <v>29</v>
      </c>
      <c r="M79" s="16">
        <v>24703</v>
      </c>
      <c r="N79" s="16">
        <v>24703</v>
      </c>
      <c r="O79" s="46" t="s">
        <v>29</v>
      </c>
      <c r="P79" s="49" t="s">
        <v>125</v>
      </c>
      <c r="Q79" s="24">
        <v>680614131356</v>
      </c>
      <c r="R79" s="19">
        <v>244145</v>
      </c>
    </row>
    <row r="80" spans="1:18" ht="72">
      <c r="A80" s="10">
        <v>75</v>
      </c>
      <c r="B80" s="11">
        <v>2568</v>
      </c>
      <c r="C80" s="11" t="s">
        <v>46</v>
      </c>
      <c r="D80" s="11" t="s">
        <v>13</v>
      </c>
      <c r="E80" s="11" t="s">
        <v>14</v>
      </c>
      <c r="F80" s="11" t="s">
        <v>47</v>
      </c>
      <c r="G80" s="11" t="s">
        <v>57</v>
      </c>
      <c r="H80" s="3" t="s">
        <v>135</v>
      </c>
      <c r="I80" s="12">
        <v>360000</v>
      </c>
      <c r="J80" s="39" t="s">
        <v>15</v>
      </c>
      <c r="K80" s="12">
        <v>314140</v>
      </c>
      <c r="L80" s="13" t="s">
        <v>136</v>
      </c>
      <c r="M80" s="12">
        <v>288150</v>
      </c>
      <c r="N80" s="12">
        <v>288150</v>
      </c>
      <c r="O80" s="28" t="s">
        <v>136</v>
      </c>
      <c r="P80" s="49" t="s">
        <v>125</v>
      </c>
      <c r="Q80" s="24">
        <v>680614428287</v>
      </c>
      <c r="R80" s="19">
        <v>244159</v>
      </c>
    </row>
    <row r="81" spans="1:18" ht="216">
      <c r="A81" s="10">
        <v>76</v>
      </c>
      <c r="B81" s="11">
        <v>2568</v>
      </c>
      <c r="C81" s="11" t="s">
        <v>46</v>
      </c>
      <c r="D81" s="11" t="s">
        <v>13</v>
      </c>
      <c r="E81" s="11" t="s">
        <v>14</v>
      </c>
      <c r="F81" s="11" t="s">
        <v>47</v>
      </c>
      <c r="G81" s="11" t="s">
        <v>57</v>
      </c>
      <c r="H81" s="3" t="s">
        <v>137</v>
      </c>
      <c r="I81" s="12">
        <v>34393268</v>
      </c>
      <c r="J81" s="39" t="s">
        <v>15</v>
      </c>
      <c r="K81" s="12">
        <v>34393268</v>
      </c>
      <c r="L81" s="13" t="s">
        <v>38</v>
      </c>
      <c r="M81" s="12">
        <v>343932.68</v>
      </c>
      <c r="N81" s="12">
        <v>343932.68</v>
      </c>
      <c r="O81" s="28" t="s">
        <v>38</v>
      </c>
      <c r="P81" s="49" t="s">
        <v>125</v>
      </c>
      <c r="Q81" s="24">
        <v>680614551582</v>
      </c>
      <c r="R81" s="19">
        <v>244165</v>
      </c>
    </row>
    <row r="82" spans="1:18" ht="168">
      <c r="A82" s="10">
        <v>77</v>
      </c>
      <c r="B82" s="11">
        <v>2568</v>
      </c>
      <c r="C82" s="11" t="s">
        <v>46</v>
      </c>
      <c r="D82" s="11" t="s">
        <v>13</v>
      </c>
      <c r="E82" s="11" t="s">
        <v>14</v>
      </c>
      <c r="F82" s="11" t="s">
        <v>47</v>
      </c>
      <c r="G82" s="11" t="s">
        <v>57</v>
      </c>
      <c r="H82" s="1" t="s">
        <v>138</v>
      </c>
      <c r="I82" s="16">
        <v>75887.98</v>
      </c>
      <c r="J82" s="11" t="s">
        <v>15</v>
      </c>
      <c r="K82" s="16">
        <v>75887.98</v>
      </c>
      <c r="L82" s="13" t="s">
        <v>38</v>
      </c>
      <c r="M82" s="16">
        <v>75887.98</v>
      </c>
      <c r="N82" s="16">
        <v>75887.98</v>
      </c>
      <c r="O82" s="28" t="s">
        <v>38</v>
      </c>
      <c r="P82" s="49" t="s">
        <v>125</v>
      </c>
      <c r="Q82" s="24">
        <v>680614554269</v>
      </c>
      <c r="R82" s="19">
        <v>244165</v>
      </c>
    </row>
    <row r="83" spans="1:18" ht="120">
      <c r="A83" s="10">
        <v>78</v>
      </c>
      <c r="B83" s="11">
        <v>2568</v>
      </c>
      <c r="C83" s="11" t="s">
        <v>46</v>
      </c>
      <c r="D83" s="11" t="s">
        <v>13</v>
      </c>
      <c r="E83" s="11" t="s">
        <v>14</v>
      </c>
      <c r="F83" s="11" t="s">
        <v>47</v>
      </c>
      <c r="G83" s="11" t="s">
        <v>57</v>
      </c>
      <c r="H83" s="1" t="s">
        <v>139</v>
      </c>
      <c r="I83" s="16">
        <v>487000</v>
      </c>
      <c r="J83" s="11" t="s">
        <v>15</v>
      </c>
      <c r="K83" s="16">
        <v>503776.14</v>
      </c>
      <c r="L83" s="17" t="s">
        <v>42</v>
      </c>
      <c r="M83" s="16">
        <v>486500</v>
      </c>
      <c r="N83" s="16">
        <v>486500</v>
      </c>
      <c r="O83" s="46" t="s">
        <v>42</v>
      </c>
      <c r="P83" s="49" t="s">
        <v>125</v>
      </c>
      <c r="Q83" s="24">
        <v>680622015739</v>
      </c>
      <c r="R83" s="19">
        <v>244154</v>
      </c>
    </row>
    <row r="84" spans="1:18" ht="96">
      <c r="A84" s="10">
        <v>79</v>
      </c>
      <c r="B84" s="11">
        <v>2568</v>
      </c>
      <c r="C84" s="11" t="s">
        <v>46</v>
      </c>
      <c r="D84" s="11" t="s">
        <v>13</v>
      </c>
      <c r="E84" s="11" t="s">
        <v>14</v>
      </c>
      <c r="F84" s="11" t="s">
        <v>47</v>
      </c>
      <c r="G84" s="11" t="s">
        <v>57</v>
      </c>
      <c r="H84" s="1" t="s">
        <v>140</v>
      </c>
      <c r="I84" s="16">
        <v>454000</v>
      </c>
      <c r="J84" s="11" t="s">
        <v>15</v>
      </c>
      <c r="K84" s="16">
        <v>534308.03</v>
      </c>
      <c r="L84" s="17" t="s">
        <v>42</v>
      </c>
      <c r="M84" s="16">
        <v>453500</v>
      </c>
      <c r="N84" s="16">
        <v>453500</v>
      </c>
      <c r="O84" s="46" t="s">
        <v>42</v>
      </c>
      <c r="P84" s="49" t="s">
        <v>125</v>
      </c>
      <c r="Q84" s="24">
        <v>680622015371</v>
      </c>
      <c r="R84" s="19">
        <v>244154</v>
      </c>
    </row>
    <row r="85" spans="1:18" ht="96">
      <c r="A85" s="10">
        <v>80</v>
      </c>
      <c r="B85" s="11">
        <v>2568</v>
      </c>
      <c r="C85" s="11" t="s">
        <v>46</v>
      </c>
      <c r="D85" s="11" t="s">
        <v>13</v>
      </c>
      <c r="E85" s="11" t="s">
        <v>14</v>
      </c>
      <c r="F85" s="11" t="s">
        <v>47</v>
      </c>
      <c r="G85" s="11" t="s">
        <v>57</v>
      </c>
      <c r="H85" s="1" t="s">
        <v>141</v>
      </c>
      <c r="I85" s="16">
        <v>390000</v>
      </c>
      <c r="J85" s="11" t="s">
        <v>15</v>
      </c>
      <c r="K85" s="16">
        <v>471499.3</v>
      </c>
      <c r="L85" s="17" t="s">
        <v>142</v>
      </c>
      <c r="M85" s="16">
        <v>389000</v>
      </c>
      <c r="N85" s="16">
        <v>389000</v>
      </c>
      <c r="O85" s="46" t="s">
        <v>142</v>
      </c>
      <c r="P85" s="49" t="s">
        <v>125</v>
      </c>
      <c r="Q85" s="24">
        <v>680622015621</v>
      </c>
      <c r="R85" s="19">
        <v>244154</v>
      </c>
    </row>
    <row r="86" spans="1:18" ht="72">
      <c r="A86" s="10">
        <v>81</v>
      </c>
      <c r="B86" s="11">
        <v>2568</v>
      </c>
      <c r="C86" s="11" t="s">
        <v>46</v>
      </c>
      <c r="D86" s="11" t="s">
        <v>13</v>
      </c>
      <c r="E86" s="11" t="s">
        <v>14</v>
      </c>
      <c r="F86" s="11" t="s">
        <v>47</v>
      </c>
      <c r="G86" s="11" t="s">
        <v>57</v>
      </c>
      <c r="H86" s="1" t="s">
        <v>143</v>
      </c>
      <c r="I86" s="16">
        <v>3500</v>
      </c>
      <c r="J86" s="11" t="s">
        <v>15</v>
      </c>
      <c r="K86" s="16">
        <v>3500</v>
      </c>
      <c r="L86" s="17" t="s">
        <v>128</v>
      </c>
      <c r="M86" s="16">
        <v>3500</v>
      </c>
      <c r="N86" s="16">
        <v>3500</v>
      </c>
      <c r="O86" s="46" t="s">
        <v>128</v>
      </c>
      <c r="P86" s="49" t="s">
        <v>125</v>
      </c>
      <c r="Q86" s="24">
        <v>680714397465</v>
      </c>
      <c r="R86" s="27">
        <v>244187</v>
      </c>
    </row>
    <row r="87" spans="1:18" ht="72">
      <c r="A87" s="10">
        <v>82</v>
      </c>
      <c r="B87" s="11">
        <v>2568</v>
      </c>
      <c r="C87" s="11" t="s">
        <v>46</v>
      </c>
      <c r="D87" s="11" t="s">
        <v>13</v>
      </c>
      <c r="E87" s="11" t="s">
        <v>14</v>
      </c>
      <c r="F87" s="11" t="s">
        <v>47</v>
      </c>
      <c r="G87" s="11" t="s">
        <v>57</v>
      </c>
      <c r="H87" s="1" t="s">
        <v>144</v>
      </c>
      <c r="I87" s="16">
        <v>83600</v>
      </c>
      <c r="J87" s="11" t="s">
        <v>15</v>
      </c>
      <c r="K87" s="16">
        <v>72000</v>
      </c>
      <c r="L87" s="17" t="s">
        <v>145</v>
      </c>
      <c r="M87" s="16">
        <v>71700</v>
      </c>
      <c r="N87" s="16">
        <v>71700</v>
      </c>
      <c r="O87" s="46" t="s">
        <v>145</v>
      </c>
      <c r="P87" s="49" t="s">
        <v>125</v>
      </c>
      <c r="Q87" s="24">
        <v>680714068223</v>
      </c>
      <c r="R87" s="19">
        <v>244168</v>
      </c>
    </row>
    <row r="88" spans="1:18" ht="48">
      <c r="A88" s="10">
        <v>83</v>
      </c>
      <c r="B88" s="11">
        <v>2568</v>
      </c>
      <c r="C88" s="18" t="s">
        <v>46</v>
      </c>
      <c r="D88" s="11" t="s">
        <v>13</v>
      </c>
      <c r="E88" s="11" t="s">
        <v>14</v>
      </c>
      <c r="F88" s="11" t="s">
        <v>47</v>
      </c>
      <c r="G88" s="11" t="s">
        <v>57</v>
      </c>
      <c r="H88" s="1" t="s">
        <v>146</v>
      </c>
      <c r="I88" s="16">
        <v>90000</v>
      </c>
      <c r="J88" s="11" t="s">
        <v>15</v>
      </c>
      <c r="K88" s="16">
        <v>90000</v>
      </c>
      <c r="L88" s="17" t="s">
        <v>29</v>
      </c>
      <c r="M88" s="16">
        <v>90000</v>
      </c>
      <c r="N88" s="16">
        <v>90000</v>
      </c>
      <c r="O88" s="1" t="s">
        <v>29</v>
      </c>
      <c r="P88" s="49" t="s">
        <v>125</v>
      </c>
      <c r="Q88" s="24">
        <v>680714066764</v>
      </c>
      <c r="R88" s="19">
        <v>244172</v>
      </c>
    </row>
    <row r="89" spans="1:18" ht="72">
      <c r="A89" s="10">
        <v>84</v>
      </c>
      <c r="B89" s="11">
        <v>2568</v>
      </c>
      <c r="C89" s="11" t="s">
        <v>46</v>
      </c>
      <c r="D89" s="11" t="s">
        <v>13</v>
      </c>
      <c r="E89" s="11" t="s">
        <v>14</v>
      </c>
      <c r="F89" s="11" t="s">
        <v>47</v>
      </c>
      <c r="G89" s="11" t="s">
        <v>57</v>
      </c>
      <c r="H89" s="3" t="s">
        <v>147</v>
      </c>
      <c r="I89" s="12">
        <v>6900</v>
      </c>
      <c r="J89" s="39" t="s">
        <v>15</v>
      </c>
      <c r="K89" s="12">
        <v>6900</v>
      </c>
      <c r="L89" s="14" t="s">
        <v>167</v>
      </c>
      <c r="M89" s="12">
        <v>6900</v>
      </c>
      <c r="N89" s="12">
        <v>6900</v>
      </c>
      <c r="O89" s="1" t="s">
        <v>167</v>
      </c>
      <c r="P89" s="49" t="s">
        <v>125</v>
      </c>
      <c r="Q89" s="24">
        <v>680714278580</v>
      </c>
      <c r="R89" s="19">
        <v>244181</v>
      </c>
    </row>
    <row r="90" spans="1:18" ht="72">
      <c r="A90" s="10">
        <v>85</v>
      </c>
      <c r="B90" s="11">
        <v>2568</v>
      </c>
      <c r="C90" s="11" t="s">
        <v>46</v>
      </c>
      <c r="D90" s="11" t="s">
        <v>13</v>
      </c>
      <c r="E90" s="11" t="s">
        <v>14</v>
      </c>
      <c r="F90" s="11" t="s">
        <v>47</v>
      </c>
      <c r="G90" s="11" t="s">
        <v>57</v>
      </c>
      <c r="H90" s="3" t="s">
        <v>148</v>
      </c>
      <c r="I90" s="12">
        <v>20000</v>
      </c>
      <c r="J90" s="39" t="s">
        <v>15</v>
      </c>
      <c r="K90" s="12">
        <v>20000</v>
      </c>
      <c r="L90" s="13" t="s">
        <v>29</v>
      </c>
      <c r="M90" s="12">
        <v>20000</v>
      </c>
      <c r="N90" s="12">
        <v>20000</v>
      </c>
      <c r="O90" s="1" t="s">
        <v>29</v>
      </c>
      <c r="P90" s="49" t="s">
        <v>125</v>
      </c>
      <c r="Q90" s="24">
        <v>680714400814</v>
      </c>
      <c r="R90" s="19">
        <v>244187</v>
      </c>
    </row>
    <row r="91" spans="1:18" ht="48">
      <c r="A91" s="10">
        <v>86</v>
      </c>
      <c r="B91" s="11">
        <v>2568</v>
      </c>
      <c r="C91" s="11" t="s">
        <v>46</v>
      </c>
      <c r="D91" s="11" t="s">
        <v>13</v>
      </c>
      <c r="E91" s="11" t="s">
        <v>14</v>
      </c>
      <c r="F91" s="11" t="s">
        <v>47</v>
      </c>
      <c r="G91" s="11" t="s">
        <v>57</v>
      </c>
      <c r="H91" s="1" t="s">
        <v>149</v>
      </c>
      <c r="I91" s="16">
        <v>4320</v>
      </c>
      <c r="J91" s="11" t="s">
        <v>15</v>
      </c>
      <c r="K91" s="16">
        <v>4320</v>
      </c>
      <c r="L91" s="17" t="s">
        <v>29</v>
      </c>
      <c r="M91" s="16">
        <v>4320</v>
      </c>
      <c r="N91" s="16">
        <v>4320</v>
      </c>
      <c r="O91" s="1" t="s">
        <v>29</v>
      </c>
      <c r="P91" s="49" t="s">
        <v>125</v>
      </c>
      <c r="Q91" s="24">
        <v>680714601377</v>
      </c>
      <c r="R91" s="19">
        <v>244196</v>
      </c>
    </row>
    <row r="92" spans="1:18" ht="409.5">
      <c r="A92" s="10">
        <v>87</v>
      </c>
      <c r="B92" s="11">
        <v>2568</v>
      </c>
      <c r="C92" s="11" t="s">
        <v>46</v>
      </c>
      <c r="D92" s="11" t="s">
        <v>13</v>
      </c>
      <c r="E92" s="11" t="s">
        <v>14</v>
      </c>
      <c r="F92" s="11" t="s">
        <v>47</v>
      </c>
      <c r="G92" s="11" t="s">
        <v>57</v>
      </c>
      <c r="H92" s="3" t="s">
        <v>150</v>
      </c>
      <c r="I92" s="12">
        <v>824000</v>
      </c>
      <c r="J92" s="42" t="s">
        <v>16</v>
      </c>
      <c r="K92" s="12">
        <v>955728.6</v>
      </c>
      <c r="L92" s="28" t="s">
        <v>206</v>
      </c>
      <c r="M92" s="32" t="s">
        <v>152</v>
      </c>
      <c r="N92" s="12">
        <v>749000</v>
      </c>
      <c r="O92" s="1" t="s">
        <v>68</v>
      </c>
      <c r="P92" s="49" t="s">
        <v>155</v>
      </c>
      <c r="Q92" s="24">
        <v>680722018400</v>
      </c>
      <c r="R92" s="19">
        <v>244190</v>
      </c>
    </row>
    <row r="93" spans="1:18" ht="409.5">
      <c r="B93" s="18"/>
      <c r="C93" s="18"/>
      <c r="D93" s="18"/>
      <c r="E93" s="18"/>
      <c r="F93" s="18"/>
      <c r="G93" s="18"/>
      <c r="H93" s="3"/>
      <c r="I93" s="12"/>
      <c r="J93" s="39"/>
      <c r="K93" s="12"/>
      <c r="L93" s="28" t="s">
        <v>205</v>
      </c>
      <c r="M93" s="32" t="s">
        <v>153</v>
      </c>
      <c r="N93" s="12"/>
      <c r="O93" s="3"/>
      <c r="P93" s="49"/>
      <c r="Q93" s="24"/>
      <c r="R93" s="18"/>
    </row>
    <row r="94" spans="1:18" ht="120">
      <c r="B94" s="18"/>
      <c r="C94" s="18"/>
      <c r="D94" s="18"/>
      <c r="E94" s="18"/>
      <c r="F94" s="18"/>
      <c r="G94" s="18"/>
      <c r="H94" s="3"/>
      <c r="I94" s="12"/>
      <c r="J94" s="39"/>
      <c r="K94" s="12"/>
      <c r="L94" s="28" t="s">
        <v>151</v>
      </c>
      <c r="M94" s="32" t="s">
        <v>154</v>
      </c>
      <c r="N94" s="12"/>
      <c r="O94" s="3"/>
      <c r="P94" s="49"/>
      <c r="Q94" s="24"/>
      <c r="R94" s="18"/>
    </row>
    <row r="95" spans="1:18" ht="216">
      <c r="A95" s="10">
        <v>88</v>
      </c>
      <c r="B95" s="11">
        <v>2568</v>
      </c>
      <c r="C95" s="11" t="s">
        <v>46</v>
      </c>
      <c r="D95" s="11" t="s">
        <v>13</v>
      </c>
      <c r="E95" s="11" t="s">
        <v>14</v>
      </c>
      <c r="F95" s="11" t="s">
        <v>47</v>
      </c>
      <c r="G95" s="11" t="s">
        <v>57</v>
      </c>
      <c r="H95" s="1" t="s">
        <v>158</v>
      </c>
      <c r="I95" s="16">
        <v>1285000</v>
      </c>
      <c r="J95" s="43" t="s">
        <v>16</v>
      </c>
      <c r="K95" s="16">
        <v>1243297.18</v>
      </c>
      <c r="L95" s="28" t="s">
        <v>156</v>
      </c>
      <c r="M95" s="26" t="s">
        <v>157</v>
      </c>
      <c r="N95" s="16">
        <v>880000</v>
      </c>
      <c r="O95" s="1" t="s">
        <v>30</v>
      </c>
      <c r="P95" s="49" t="s">
        <v>155</v>
      </c>
      <c r="Q95" s="24">
        <v>680722019721</v>
      </c>
      <c r="R95" s="19">
        <v>244190</v>
      </c>
    </row>
    <row r="96" spans="1:18" ht="264">
      <c r="A96" s="10">
        <v>89</v>
      </c>
      <c r="B96" s="11">
        <v>2568</v>
      </c>
      <c r="C96" s="11" t="s">
        <v>46</v>
      </c>
      <c r="D96" s="11" t="s">
        <v>13</v>
      </c>
      <c r="E96" s="11" t="s">
        <v>14</v>
      </c>
      <c r="F96" s="11" t="s">
        <v>47</v>
      </c>
      <c r="G96" s="11" t="s">
        <v>57</v>
      </c>
      <c r="H96" s="3" t="s">
        <v>159</v>
      </c>
      <c r="I96" s="12">
        <v>943000</v>
      </c>
      <c r="J96" s="42" t="s">
        <v>16</v>
      </c>
      <c r="K96" s="12">
        <v>1094841.31</v>
      </c>
      <c r="L96" s="28" t="s">
        <v>160</v>
      </c>
      <c r="M96" s="32" t="s">
        <v>161</v>
      </c>
      <c r="N96" s="12">
        <v>700000</v>
      </c>
      <c r="O96" s="1" t="s">
        <v>30</v>
      </c>
      <c r="P96" s="49" t="s">
        <v>155</v>
      </c>
      <c r="Q96" s="24">
        <v>680722020655</v>
      </c>
      <c r="R96" s="19">
        <v>244190</v>
      </c>
    </row>
    <row r="97" spans="1:18" ht="96">
      <c r="A97" s="10">
        <v>90</v>
      </c>
      <c r="B97" s="11">
        <v>2568</v>
      </c>
      <c r="C97" s="11" t="s">
        <v>46</v>
      </c>
      <c r="D97" s="11" t="s">
        <v>13</v>
      </c>
      <c r="E97" s="11" t="s">
        <v>14</v>
      </c>
      <c r="F97" s="11" t="s">
        <v>47</v>
      </c>
      <c r="G97" s="11" t="s">
        <v>57</v>
      </c>
      <c r="H97" s="1" t="s">
        <v>162</v>
      </c>
      <c r="I97" s="16">
        <v>100000</v>
      </c>
      <c r="J97" s="11" t="s">
        <v>15</v>
      </c>
      <c r="K97" s="16">
        <v>75000</v>
      </c>
      <c r="L97" s="17" t="s">
        <v>163</v>
      </c>
      <c r="M97" s="16">
        <v>75000</v>
      </c>
      <c r="N97" s="16">
        <v>75000</v>
      </c>
      <c r="O97" s="46" t="s">
        <v>163</v>
      </c>
      <c r="P97" s="49" t="s">
        <v>164</v>
      </c>
      <c r="Q97" s="24">
        <v>680708000218</v>
      </c>
      <c r="R97" s="19">
        <v>244189</v>
      </c>
    </row>
    <row r="98" spans="1:18" ht="72">
      <c r="A98" s="10">
        <v>91</v>
      </c>
      <c r="B98" s="11">
        <v>2568</v>
      </c>
      <c r="C98" s="11" t="s">
        <v>46</v>
      </c>
      <c r="D98" s="11" t="s">
        <v>13</v>
      </c>
      <c r="E98" s="11" t="s">
        <v>14</v>
      </c>
      <c r="F98" s="11" t="s">
        <v>47</v>
      </c>
      <c r="G98" s="11" t="s">
        <v>57</v>
      </c>
      <c r="H98" s="3" t="s">
        <v>165</v>
      </c>
      <c r="I98" s="12">
        <v>120000</v>
      </c>
      <c r="J98" s="39" t="s">
        <v>15</v>
      </c>
      <c r="K98" s="12">
        <v>120000</v>
      </c>
      <c r="L98" s="13" t="s">
        <v>30</v>
      </c>
      <c r="M98" s="12">
        <v>120000</v>
      </c>
      <c r="N98" s="12">
        <v>120000</v>
      </c>
      <c r="O98" s="28" t="s">
        <v>30</v>
      </c>
      <c r="P98" s="49" t="s">
        <v>164</v>
      </c>
      <c r="Q98" s="24">
        <v>680814136534</v>
      </c>
      <c r="R98" s="19">
        <v>244204</v>
      </c>
    </row>
    <row r="99" spans="1:18" ht="168">
      <c r="A99" s="10">
        <v>92</v>
      </c>
      <c r="B99" s="11">
        <v>2568</v>
      </c>
      <c r="C99" s="11" t="s">
        <v>46</v>
      </c>
      <c r="D99" s="11" t="s">
        <v>13</v>
      </c>
      <c r="E99" s="11" t="s">
        <v>14</v>
      </c>
      <c r="F99" s="11" t="s">
        <v>47</v>
      </c>
      <c r="G99" s="11" t="s">
        <v>57</v>
      </c>
      <c r="H99" s="1" t="s">
        <v>166</v>
      </c>
      <c r="I99" s="16">
        <v>90000</v>
      </c>
      <c r="J99" s="11" t="s">
        <v>15</v>
      </c>
      <c r="K99" s="16">
        <v>50000</v>
      </c>
      <c r="L99" s="17" t="s">
        <v>167</v>
      </c>
      <c r="M99" s="16">
        <v>50000</v>
      </c>
      <c r="N99" s="16">
        <v>50000</v>
      </c>
      <c r="O99" s="46" t="s">
        <v>167</v>
      </c>
      <c r="P99" s="49" t="s">
        <v>164</v>
      </c>
      <c r="Q99" s="24">
        <v>680814465112</v>
      </c>
      <c r="R99" s="19">
        <v>244218</v>
      </c>
    </row>
    <row r="100" spans="1:18" ht="72">
      <c r="A100" s="10">
        <v>93</v>
      </c>
      <c r="B100" s="11">
        <v>2568</v>
      </c>
      <c r="C100" s="11" t="s">
        <v>46</v>
      </c>
      <c r="D100" s="11" t="s">
        <v>13</v>
      </c>
      <c r="E100" s="11" t="s">
        <v>14</v>
      </c>
      <c r="F100" s="11" t="s">
        <v>47</v>
      </c>
      <c r="G100" s="11" t="s">
        <v>57</v>
      </c>
      <c r="H100" s="3" t="s">
        <v>149</v>
      </c>
      <c r="I100" s="12">
        <v>10000</v>
      </c>
      <c r="J100" s="39" t="s">
        <v>15</v>
      </c>
      <c r="K100" s="12">
        <v>10000</v>
      </c>
      <c r="L100" s="13" t="s">
        <v>168</v>
      </c>
      <c r="M100" s="12">
        <v>10000</v>
      </c>
      <c r="N100" s="12">
        <v>10000</v>
      </c>
      <c r="O100" s="28" t="s">
        <v>168</v>
      </c>
      <c r="P100" s="49" t="s">
        <v>164</v>
      </c>
      <c r="Q100" s="24">
        <v>680814546085</v>
      </c>
      <c r="R100" s="19">
        <v>244222</v>
      </c>
    </row>
    <row r="101" spans="1:18" ht="72">
      <c r="A101" s="10">
        <v>94</v>
      </c>
      <c r="B101" s="11">
        <v>2568</v>
      </c>
      <c r="C101" s="11" t="s">
        <v>46</v>
      </c>
      <c r="D101" s="11" t="s">
        <v>13</v>
      </c>
      <c r="E101" s="11" t="s">
        <v>14</v>
      </c>
      <c r="F101" s="11" t="s">
        <v>47</v>
      </c>
      <c r="G101" s="11" t="s">
        <v>57</v>
      </c>
      <c r="H101" s="1" t="s">
        <v>169</v>
      </c>
      <c r="I101" s="16">
        <v>25000</v>
      </c>
      <c r="J101" s="11" t="s">
        <v>15</v>
      </c>
      <c r="K101" s="16">
        <v>15000</v>
      </c>
      <c r="L101" s="17" t="s">
        <v>41</v>
      </c>
      <c r="M101" s="16">
        <v>15000</v>
      </c>
      <c r="N101" s="16">
        <v>15000</v>
      </c>
      <c r="O101" s="46" t="s">
        <v>41</v>
      </c>
      <c r="P101" s="49" t="s">
        <v>164</v>
      </c>
      <c r="Q101" s="24">
        <v>680814152446</v>
      </c>
      <c r="R101" s="19">
        <v>244203</v>
      </c>
    </row>
    <row r="102" spans="1:18" ht="48">
      <c r="A102" s="10">
        <v>95</v>
      </c>
      <c r="B102" s="11">
        <v>2568</v>
      </c>
      <c r="C102" s="11" t="s">
        <v>46</v>
      </c>
      <c r="D102" s="11" t="s">
        <v>13</v>
      </c>
      <c r="E102" s="11" t="s">
        <v>14</v>
      </c>
      <c r="F102" s="11" t="s">
        <v>47</v>
      </c>
      <c r="G102" s="11" t="s">
        <v>57</v>
      </c>
      <c r="H102" s="1" t="s">
        <v>170</v>
      </c>
      <c r="I102" s="16">
        <v>50000</v>
      </c>
      <c r="J102" s="11" t="s">
        <v>15</v>
      </c>
      <c r="K102" s="16">
        <v>85880</v>
      </c>
      <c r="L102" s="17" t="s">
        <v>171</v>
      </c>
      <c r="M102" s="16">
        <v>27000</v>
      </c>
      <c r="N102" s="16">
        <v>27000</v>
      </c>
      <c r="O102" s="46" t="s">
        <v>171</v>
      </c>
      <c r="P102" s="49" t="s">
        <v>164</v>
      </c>
      <c r="Q102" s="24">
        <v>680814169911</v>
      </c>
      <c r="R102" s="19">
        <v>244203</v>
      </c>
    </row>
    <row r="103" spans="1:18" ht="72">
      <c r="A103" s="10">
        <v>96</v>
      </c>
      <c r="B103" s="11">
        <v>2568</v>
      </c>
      <c r="C103" s="11" t="s">
        <v>46</v>
      </c>
      <c r="D103" s="11" t="s">
        <v>13</v>
      </c>
      <c r="E103" s="11" t="s">
        <v>14</v>
      </c>
      <c r="F103" s="11" t="s">
        <v>47</v>
      </c>
      <c r="G103" s="11" t="s">
        <v>57</v>
      </c>
      <c r="H103" s="3" t="s">
        <v>172</v>
      </c>
      <c r="I103" s="12">
        <v>4300</v>
      </c>
      <c r="J103" s="39" t="s">
        <v>15</v>
      </c>
      <c r="K103" s="12">
        <v>4300</v>
      </c>
      <c r="L103" s="13" t="s">
        <v>128</v>
      </c>
      <c r="M103" s="12">
        <v>4300</v>
      </c>
      <c r="N103" s="12">
        <v>4300</v>
      </c>
      <c r="O103" s="28" t="s">
        <v>128</v>
      </c>
      <c r="P103" s="49" t="s">
        <v>164</v>
      </c>
      <c r="Q103" s="24">
        <v>680814258377</v>
      </c>
      <c r="R103" s="19">
        <v>244210</v>
      </c>
    </row>
    <row r="104" spans="1:18" ht="288">
      <c r="A104" s="10">
        <v>97</v>
      </c>
      <c r="B104" s="11">
        <v>2568</v>
      </c>
      <c r="C104" s="11" t="s">
        <v>46</v>
      </c>
      <c r="D104" s="11" t="s">
        <v>13</v>
      </c>
      <c r="E104" s="11" t="s">
        <v>14</v>
      </c>
      <c r="F104" s="11" t="s">
        <v>47</v>
      </c>
      <c r="G104" s="11" t="s">
        <v>57</v>
      </c>
      <c r="H104" s="1" t="s">
        <v>173</v>
      </c>
      <c r="I104" s="16">
        <v>909000</v>
      </c>
      <c r="J104" s="43" t="s">
        <v>16</v>
      </c>
      <c r="K104" s="16">
        <v>1052014.78</v>
      </c>
      <c r="L104" s="28" t="s">
        <v>204</v>
      </c>
      <c r="M104" s="26" t="s">
        <v>174</v>
      </c>
      <c r="N104" s="16">
        <v>699459</v>
      </c>
      <c r="O104" s="1" t="s">
        <v>175</v>
      </c>
      <c r="P104" s="49" t="s">
        <v>155</v>
      </c>
      <c r="Q104" s="24">
        <v>680722026254</v>
      </c>
      <c r="R104" s="19">
        <v>244197</v>
      </c>
    </row>
    <row r="105" spans="1:18" ht="120">
      <c r="A105" s="10">
        <v>98</v>
      </c>
      <c r="B105" s="11">
        <v>2568</v>
      </c>
      <c r="C105" s="11" t="s">
        <v>46</v>
      </c>
      <c r="D105" s="11" t="s">
        <v>13</v>
      </c>
      <c r="E105" s="11" t="s">
        <v>14</v>
      </c>
      <c r="F105" s="11" t="s">
        <v>47</v>
      </c>
      <c r="G105" s="11" t="s">
        <v>57</v>
      </c>
      <c r="H105" s="1" t="s">
        <v>176</v>
      </c>
      <c r="I105" s="16">
        <v>124000</v>
      </c>
      <c r="J105" s="11" t="s">
        <v>15</v>
      </c>
      <c r="K105" s="16">
        <v>120126</v>
      </c>
      <c r="L105" s="17" t="s">
        <v>26</v>
      </c>
      <c r="M105" s="16">
        <v>119000</v>
      </c>
      <c r="N105" s="16">
        <v>119000</v>
      </c>
      <c r="O105" s="46" t="s">
        <v>26</v>
      </c>
      <c r="P105" s="49" t="s">
        <v>164</v>
      </c>
      <c r="Q105" s="24">
        <v>680722026807</v>
      </c>
      <c r="R105" s="19">
        <v>244197</v>
      </c>
    </row>
    <row r="106" spans="1:18" ht="120">
      <c r="A106" s="10">
        <v>99</v>
      </c>
      <c r="B106" s="11">
        <v>2568</v>
      </c>
      <c r="C106" s="11" t="s">
        <v>46</v>
      </c>
      <c r="D106" s="11" t="s">
        <v>13</v>
      </c>
      <c r="E106" s="11" t="s">
        <v>14</v>
      </c>
      <c r="F106" s="11" t="s">
        <v>47</v>
      </c>
      <c r="G106" s="11" t="s">
        <v>57</v>
      </c>
      <c r="H106" s="1" t="s">
        <v>177</v>
      </c>
      <c r="I106" s="16">
        <v>333000</v>
      </c>
      <c r="J106" s="11" t="s">
        <v>15</v>
      </c>
      <c r="K106" s="16">
        <v>325754.58</v>
      </c>
      <c r="L106" s="17" t="s">
        <v>26</v>
      </c>
      <c r="M106" s="16">
        <v>323000</v>
      </c>
      <c r="N106" s="16">
        <v>323000</v>
      </c>
      <c r="O106" s="46" t="s">
        <v>26</v>
      </c>
      <c r="P106" s="49" t="s">
        <v>164</v>
      </c>
      <c r="Q106" s="24">
        <v>680822002808</v>
      </c>
      <c r="R106" s="19">
        <v>244201</v>
      </c>
    </row>
    <row r="107" spans="1:18" ht="120">
      <c r="A107" s="10">
        <v>100</v>
      </c>
      <c r="B107" s="11">
        <v>2568</v>
      </c>
      <c r="C107" s="11" t="s">
        <v>46</v>
      </c>
      <c r="D107" s="11" t="s">
        <v>13</v>
      </c>
      <c r="E107" s="11" t="s">
        <v>14</v>
      </c>
      <c r="F107" s="11" t="s">
        <v>47</v>
      </c>
      <c r="G107" s="11" t="s">
        <v>57</v>
      </c>
      <c r="H107" s="1" t="s">
        <v>178</v>
      </c>
      <c r="I107" s="16">
        <v>60000</v>
      </c>
      <c r="J107" s="11" t="s">
        <v>15</v>
      </c>
      <c r="K107" s="33">
        <v>58060.89</v>
      </c>
      <c r="L107" s="17" t="s">
        <v>26</v>
      </c>
      <c r="M107" s="33">
        <v>57000</v>
      </c>
      <c r="N107" s="33">
        <v>57000</v>
      </c>
      <c r="O107" s="46" t="s">
        <v>26</v>
      </c>
      <c r="P107" s="49" t="s">
        <v>164</v>
      </c>
      <c r="Q107" s="24">
        <v>680822002865</v>
      </c>
      <c r="R107" s="19">
        <v>244201</v>
      </c>
    </row>
    <row r="108" spans="1:18" ht="120">
      <c r="A108" s="10">
        <v>101</v>
      </c>
      <c r="B108" s="11">
        <v>2568</v>
      </c>
      <c r="C108" s="11" t="s">
        <v>46</v>
      </c>
      <c r="D108" s="11" t="s">
        <v>13</v>
      </c>
      <c r="E108" s="11" t="s">
        <v>14</v>
      </c>
      <c r="F108" s="11" t="s">
        <v>47</v>
      </c>
      <c r="G108" s="11" t="s">
        <v>57</v>
      </c>
      <c r="H108" s="5" t="s">
        <v>179</v>
      </c>
      <c r="I108" s="34">
        <v>149000</v>
      </c>
      <c r="J108" s="40" t="s">
        <v>15</v>
      </c>
      <c r="K108" s="34">
        <v>149000</v>
      </c>
      <c r="L108" s="17" t="s">
        <v>26</v>
      </c>
      <c r="M108" s="34">
        <v>149000</v>
      </c>
      <c r="N108" s="34">
        <v>144151.19</v>
      </c>
      <c r="O108" s="46" t="s">
        <v>26</v>
      </c>
      <c r="P108" s="49" t="s">
        <v>164</v>
      </c>
      <c r="Q108" s="24">
        <v>680822003761</v>
      </c>
      <c r="R108" s="19">
        <v>244201</v>
      </c>
    </row>
    <row r="109" spans="1:18" ht="168">
      <c r="A109" s="10">
        <v>102</v>
      </c>
      <c r="B109" s="11">
        <v>2568</v>
      </c>
      <c r="C109" s="11" t="s">
        <v>46</v>
      </c>
      <c r="D109" s="11" t="s">
        <v>13</v>
      </c>
      <c r="E109" s="11" t="s">
        <v>14</v>
      </c>
      <c r="F109" s="11" t="s">
        <v>47</v>
      </c>
      <c r="G109" s="11" t="s">
        <v>57</v>
      </c>
      <c r="H109" s="5" t="s">
        <v>180</v>
      </c>
      <c r="I109" s="34">
        <v>477000</v>
      </c>
      <c r="J109" s="40" t="s">
        <v>15</v>
      </c>
      <c r="K109" s="34">
        <v>539970.77</v>
      </c>
      <c r="L109" s="20" t="s">
        <v>142</v>
      </c>
      <c r="M109" s="34">
        <v>475000</v>
      </c>
      <c r="N109" s="34">
        <v>475000</v>
      </c>
      <c r="O109" s="47" t="s">
        <v>142</v>
      </c>
      <c r="P109" s="49" t="s">
        <v>164</v>
      </c>
      <c r="Q109" s="24">
        <v>680822003378</v>
      </c>
      <c r="R109" s="19">
        <v>244203</v>
      </c>
    </row>
    <row r="110" spans="1:18" ht="72">
      <c r="A110" s="10">
        <v>103</v>
      </c>
      <c r="B110" s="11">
        <v>2568</v>
      </c>
      <c r="C110" s="11" t="s">
        <v>46</v>
      </c>
      <c r="D110" s="11" t="s">
        <v>13</v>
      </c>
      <c r="E110" s="11" t="s">
        <v>14</v>
      </c>
      <c r="F110" s="11" t="s">
        <v>47</v>
      </c>
      <c r="G110" s="11" t="s">
        <v>57</v>
      </c>
      <c r="H110" s="6" t="s">
        <v>181</v>
      </c>
      <c r="I110" s="35">
        <v>100000</v>
      </c>
      <c r="J110" s="41" t="s">
        <v>15</v>
      </c>
      <c r="K110" s="35">
        <v>54243.86</v>
      </c>
      <c r="L110" s="21" t="s">
        <v>182</v>
      </c>
      <c r="M110" s="35">
        <v>52000</v>
      </c>
      <c r="N110" s="35">
        <v>52000</v>
      </c>
      <c r="O110" s="48" t="s">
        <v>182</v>
      </c>
      <c r="P110" s="49" t="s">
        <v>164</v>
      </c>
      <c r="Q110" s="24">
        <v>680822012283</v>
      </c>
      <c r="R110" s="19">
        <v>244215</v>
      </c>
    </row>
    <row r="111" spans="1:18" ht="72">
      <c r="A111" s="10">
        <v>104</v>
      </c>
      <c r="B111" s="11">
        <v>2568</v>
      </c>
      <c r="C111" s="11" t="s">
        <v>46</v>
      </c>
      <c r="D111" s="11" t="s">
        <v>13</v>
      </c>
      <c r="E111" s="11" t="s">
        <v>14</v>
      </c>
      <c r="F111" s="11" t="s">
        <v>47</v>
      </c>
      <c r="G111" s="11" t="s">
        <v>57</v>
      </c>
      <c r="H111" s="6" t="s">
        <v>183</v>
      </c>
      <c r="I111" s="35">
        <v>140000</v>
      </c>
      <c r="J111" s="41" t="s">
        <v>15</v>
      </c>
      <c r="K111" s="35">
        <v>137632.22</v>
      </c>
      <c r="L111" s="21" t="s">
        <v>184</v>
      </c>
      <c r="M111" s="35">
        <v>135000</v>
      </c>
      <c r="N111" s="35">
        <v>135000</v>
      </c>
      <c r="O111" s="48" t="s">
        <v>184</v>
      </c>
      <c r="P111" s="49" t="s">
        <v>164</v>
      </c>
      <c r="Q111" s="24">
        <v>680822017368</v>
      </c>
      <c r="R111" s="19">
        <v>244215</v>
      </c>
    </row>
    <row r="112" spans="1:18" ht="72">
      <c r="A112" s="10">
        <v>105</v>
      </c>
      <c r="B112" s="11">
        <v>2568</v>
      </c>
      <c r="C112" s="11" t="s">
        <v>46</v>
      </c>
      <c r="D112" s="11" t="s">
        <v>13</v>
      </c>
      <c r="E112" s="11" t="s">
        <v>14</v>
      </c>
      <c r="F112" s="11" t="s">
        <v>47</v>
      </c>
      <c r="G112" s="11" t="s">
        <v>57</v>
      </c>
      <c r="H112" s="6" t="s">
        <v>185</v>
      </c>
      <c r="I112" s="35">
        <v>250000</v>
      </c>
      <c r="J112" s="41" t="s">
        <v>15</v>
      </c>
      <c r="K112" s="35">
        <v>249099.63</v>
      </c>
      <c r="L112" s="21" t="s">
        <v>184</v>
      </c>
      <c r="M112" s="35">
        <v>247000</v>
      </c>
      <c r="N112" s="35">
        <v>247000</v>
      </c>
      <c r="O112" s="48" t="s">
        <v>184</v>
      </c>
      <c r="P112" s="49" t="s">
        <v>164</v>
      </c>
      <c r="Q112" s="24">
        <v>6808220123000</v>
      </c>
      <c r="R112" s="19">
        <v>244215</v>
      </c>
    </row>
    <row r="113" spans="1:18" ht="120">
      <c r="A113" s="10">
        <v>106</v>
      </c>
      <c r="B113" s="11">
        <v>2568</v>
      </c>
      <c r="C113" s="11" t="s">
        <v>46</v>
      </c>
      <c r="D113" s="11" t="s">
        <v>13</v>
      </c>
      <c r="E113" s="11" t="s">
        <v>14</v>
      </c>
      <c r="F113" s="11" t="s">
        <v>47</v>
      </c>
      <c r="G113" s="11" t="s">
        <v>57</v>
      </c>
      <c r="H113" s="6" t="s">
        <v>186</v>
      </c>
      <c r="I113" s="35">
        <v>194000</v>
      </c>
      <c r="J113" s="41" t="s">
        <v>15</v>
      </c>
      <c r="K113" s="35">
        <v>186862.66</v>
      </c>
      <c r="L113" s="21" t="s">
        <v>26</v>
      </c>
      <c r="M113" s="35">
        <v>183000</v>
      </c>
      <c r="N113" s="35">
        <v>183000</v>
      </c>
      <c r="O113" s="48" t="s">
        <v>26</v>
      </c>
      <c r="P113" s="49" t="s">
        <v>164</v>
      </c>
      <c r="Q113" s="24">
        <v>680822023068</v>
      </c>
      <c r="R113" s="19">
        <v>244222</v>
      </c>
    </row>
    <row r="114" spans="1:18" ht="120">
      <c r="A114" s="10">
        <v>107</v>
      </c>
      <c r="B114" s="11">
        <v>2568</v>
      </c>
      <c r="C114" s="11" t="s">
        <v>46</v>
      </c>
      <c r="D114" s="11" t="s">
        <v>13</v>
      </c>
      <c r="E114" s="11" t="s">
        <v>14</v>
      </c>
      <c r="F114" s="11" t="s">
        <v>47</v>
      </c>
      <c r="G114" s="11" t="s">
        <v>57</v>
      </c>
      <c r="H114" s="6" t="s">
        <v>187</v>
      </c>
      <c r="I114" s="35">
        <v>143000</v>
      </c>
      <c r="J114" s="41" t="s">
        <v>15</v>
      </c>
      <c r="K114" s="35">
        <v>93431.33</v>
      </c>
      <c r="L114" s="21" t="s">
        <v>26</v>
      </c>
      <c r="M114" s="35">
        <v>92000</v>
      </c>
      <c r="N114" s="35">
        <v>92000</v>
      </c>
      <c r="O114" s="48" t="s">
        <v>26</v>
      </c>
      <c r="P114" s="49" t="s">
        <v>164</v>
      </c>
      <c r="Q114" s="24">
        <v>680822023590</v>
      </c>
      <c r="R114" s="19">
        <v>244222</v>
      </c>
    </row>
    <row r="115" spans="1:18" ht="120">
      <c r="A115" s="10">
        <v>108</v>
      </c>
      <c r="B115" s="11">
        <v>2568</v>
      </c>
      <c r="C115" s="11" t="s">
        <v>46</v>
      </c>
      <c r="D115" s="11" t="s">
        <v>13</v>
      </c>
      <c r="E115" s="11" t="s">
        <v>14</v>
      </c>
      <c r="F115" s="11" t="s">
        <v>47</v>
      </c>
      <c r="G115" s="11" t="s">
        <v>57</v>
      </c>
      <c r="H115" s="5" t="s">
        <v>188</v>
      </c>
      <c r="I115" s="34">
        <v>416000</v>
      </c>
      <c r="J115" s="40" t="s">
        <v>15</v>
      </c>
      <c r="K115" s="34">
        <v>400419.98</v>
      </c>
      <c r="L115" s="21" t="s">
        <v>26</v>
      </c>
      <c r="M115" s="34">
        <v>395000</v>
      </c>
      <c r="N115" s="34">
        <v>395000</v>
      </c>
      <c r="O115" s="48" t="s">
        <v>26</v>
      </c>
      <c r="P115" s="49" t="s">
        <v>164</v>
      </c>
      <c r="Q115" s="24">
        <v>680822023623</v>
      </c>
      <c r="R115" s="19">
        <v>244222</v>
      </c>
    </row>
    <row r="116" spans="1:18" ht="144">
      <c r="A116" s="10">
        <v>109</v>
      </c>
      <c r="B116" s="11">
        <v>2568</v>
      </c>
      <c r="C116" s="11" t="s">
        <v>46</v>
      </c>
      <c r="D116" s="11" t="s">
        <v>13</v>
      </c>
      <c r="E116" s="11" t="s">
        <v>14</v>
      </c>
      <c r="F116" s="11" t="s">
        <v>47</v>
      </c>
      <c r="G116" s="11" t="s">
        <v>57</v>
      </c>
      <c r="H116" s="6" t="s">
        <v>189</v>
      </c>
      <c r="I116" s="35">
        <v>15000</v>
      </c>
      <c r="J116" s="41" t="s">
        <v>15</v>
      </c>
      <c r="K116" s="35">
        <v>15069.23</v>
      </c>
      <c r="L116" s="21" t="s">
        <v>142</v>
      </c>
      <c r="M116" s="35">
        <v>14500</v>
      </c>
      <c r="N116" s="35">
        <v>14500</v>
      </c>
      <c r="O116" s="48" t="s">
        <v>142</v>
      </c>
      <c r="P116" s="49" t="s">
        <v>164</v>
      </c>
      <c r="Q116" s="24">
        <v>680822023269</v>
      </c>
      <c r="R116" s="19">
        <v>244225</v>
      </c>
    </row>
    <row r="117" spans="1:18" ht="144">
      <c r="A117" s="10">
        <v>110</v>
      </c>
      <c r="B117" s="11">
        <v>2568</v>
      </c>
      <c r="C117" s="11" t="s">
        <v>46</v>
      </c>
      <c r="D117" s="11" t="s">
        <v>13</v>
      </c>
      <c r="E117" s="11" t="s">
        <v>14</v>
      </c>
      <c r="F117" s="11" t="s">
        <v>47</v>
      </c>
      <c r="G117" s="11" t="s">
        <v>57</v>
      </c>
      <c r="H117" s="6" t="s">
        <v>190</v>
      </c>
      <c r="I117" s="35">
        <v>18000</v>
      </c>
      <c r="J117" s="41" t="s">
        <v>15</v>
      </c>
      <c r="K117" s="35">
        <v>17857.39</v>
      </c>
      <c r="L117" s="21" t="s">
        <v>142</v>
      </c>
      <c r="M117" s="35">
        <v>16500</v>
      </c>
      <c r="N117" s="35">
        <v>16500</v>
      </c>
      <c r="O117" s="48" t="s">
        <v>142</v>
      </c>
      <c r="P117" s="49" t="s">
        <v>164</v>
      </c>
      <c r="Q117" s="24">
        <v>680822023365</v>
      </c>
      <c r="R117" s="19">
        <v>244225</v>
      </c>
    </row>
    <row r="118" spans="1:18" ht="192">
      <c r="A118" s="10">
        <v>111</v>
      </c>
      <c r="B118" s="11">
        <v>2568</v>
      </c>
      <c r="C118" s="11" t="s">
        <v>46</v>
      </c>
      <c r="D118" s="11" t="s">
        <v>13</v>
      </c>
      <c r="E118" s="11" t="s">
        <v>14</v>
      </c>
      <c r="F118" s="11" t="s">
        <v>47</v>
      </c>
      <c r="G118" s="11" t="s">
        <v>57</v>
      </c>
      <c r="H118" s="5" t="s">
        <v>191</v>
      </c>
      <c r="I118" s="34">
        <v>60000</v>
      </c>
      <c r="J118" s="40" t="s">
        <v>15</v>
      </c>
      <c r="K118" s="34">
        <v>58732.08</v>
      </c>
      <c r="L118" s="21" t="s">
        <v>142</v>
      </c>
      <c r="M118" s="34">
        <v>56000</v>
      </c>
      <c r="N118" s="34">
        <v>56000</v>
      </c>
      <c r="O118" s="48" t="s">
        <v>142</v>
      </c>
      <c r="P118" s="49" t="s">
        <v>164</v>
      </c>
      <c r="Q118" s="24">
        <v>680822023396</v>
      </c>
      <c r="R118" s="19">
        <v>244225</v>
      </c>
    </row>
    <row r="119" spans="1:18" ht="120">
      <c r="A119" s="10">
        <v>112</v>
      </c>
      <c r="B119" s="11">
        <v>2568</v>
      </c>
      <c r="C119" s="11" t="s">
        <v>46</v>
      </c>
      <c r="D119" s="11" t="s">
        <v>13</v>
      </c>
      <c r="E119" s="11" t="s">
        <v>14</v>
      </c>
      <c r="F119" s="11" t="s">
        <v>47</v>
      </c>
      <c r="G119" s="11" t="s">
        <v>57</v>
      </c>
      <c r="H119" s="6" t="s">
        <v>192</v>
      </c>
      <c r="I119" s="35">
        <v>202000</v>
      </c>
      <c r="J119" s="41" t="s">
        <v>15</v>
      </c>
      <c r="K119" s="35">
        <v>195766.8</v>
      </c>
      <c r="L119" s="21" t="s">
        <v>142</v>
      </c>
      <c r="M119" s="35">
        <v>193000</v>
      </c>
      <c r="N119" s="35">
        <v>193000</v>
      </c>
      <c r="O119" s="48" t="s">
        <v>142</v>
      </c>
      <c r="P119" s="49" t="s">
        <v>164</v>
      </c>
      <c r="Q119" s="24">
        <v>680822023290</v>
      </c>
      <c r="R119" s="19">
        <v>244225</v>
      </c>
    </row>
    <row r="120" spans="1:18" ht="168">
      <c r="A120" s="10">
        <v>113</v>
      </c>
      <c r="B120" s="11">
        <v>2568</v>
      </c>
      <c r="C120" s="11" t="s">
        <v>46</v>
      </c>
      <c r="D120" s="11" t="s">
        <v>13</v>
      </c>
      <c r="E120" s="11" t="s">
        <v>14</v>
      </c>
      <c r="F120" s="11" t="s">
        <v>47</v>
      </c>
      <c r="G120" s="11" t="s">
        <v>57</v>
      </c>
      <c r="H120" s="5" t="s">
        <v>193</v>
      </c>
      <c r="I120" s="34">
        <v>91000</v>
      </c>
      <c r="J120" s="40" t="s">
        <v>15</v>
      </c>
      <c r="K120" s="34">
        <v>93010.49</v>
      </c>
      <c r="L120" s="21" t="s">
        <v>142</v>
      </c>
      <c r="M120" s="34">
        <v>89000</v>
      </c>
      <c r="N120" s="34">
        <v>89000</v>
      </c>
      <c r="O120" s="48" t="s">
        <v>142</v>
      </c>
      <c r="P120" s="49" t="s">
        <v>164</v>
      </c>
      <c r="Q120" s="24">
        <v>680822023136</v>
      </c>
      <c r="R120" s="19">
        <v>244225</v>
      </c>
    </row>
    <row r="121" spans="1:18" ht="120">
      <c r="A121" s="10">
        <v>114</v>
      </c>
      <c r="B121" s="11">
        <v>2568</v>
      </c>
      <c r="C121" s="11" t="s">
        <v>46</v>
      </c>
      <c r="D121" s="11" t="s">
        <v>13</v>
      </c>
      <c r="E121" s="11" t="s">
        <v>14</v>
      </c>
      <c r="F121" s="11" t="s">
        <v>47</v>
      </c>
      <c r="G121" s="11" t="s">
        <v>57</v>
      </c>
      <c r="H121" s="5" t="s">
        <v>194</v>
      </c>
      <c r="I121" s="34">
        <v>442000</v>
      </c>
      <c r="J121" s="40" t="s">
        <v>15</v>
      </c>
      <c r="K121" s="34">
        <v>426803.61</v>
      </c>
      <c r="L121" s="21" t="s">
        <v>142</v>
      </c>
      <c r="M121" s="34">
        <v>422000</v>
      </c>
      <c r="N121" s="34">
        <v>422000</v>
      </c>
      <c r="O121" s="48" t="s">
        <v>142</v>
      </c>
      <c r="P121" s="49" t="s">
        <v>164</v>
      </c>
      <c r="Q121" s="24">
        <v>680822023307</v>
      </c>
      <c r="R121" s="19">
        <v>244225</v>
      </c>
    </row>
    <row r="122" spans="1:18" ht="72">
      <c r="A122" s="10">
        <v>115</v>
      </c>
      <c r="B122" s="11">
        <v>2568</v>
      </c>
      <c r="C122" s="11" t="s">
        <v>46</v>
      </c>
      <c r="D122" s="11" t="s">
        <v>13</v>
      </c>
      <c r="E122" s="11" t="s">
        <v>14</v>
      </c>
      <c r="F122" s="11" t="s">
        <v>47</v>
      </c>
      <c r="G122" s="11" t="s">
        <v>57</v>
      </c>
      <c r="H122" s="5" t="s">
        <v>195</v>
      </c>
      <c r="I122" s="34">
        <v>40000</v>
      </c>
      <c r="J122" s="40" t="s">
        <v>15</v>
      </c>
      <c r="K122" s="34">
        <v>40000</v>
      </c>
      <c r="L122" s="20" t="s">
        <v>29</v>
      </c>
      <c r="M122" s="34">
        <v>40000</v>
      </c>
      <c r="N122" s="34">
        <v>40000</v>
      </c>
      <c r="O122" s="1" t="s">
        <v>29</v>
      </c>
      <c r="P122" s="49" t="s">
        <v>164</v>
      </c>
      <c r="Q122" s="24">
        <v>680914254998</v>
      </c>
      <c r="R122" s="19">
        <v>244237</v>
      </c>
    </row>
    <row r="123" spans="1:18" ht="72">
      <c r="A123" s="10">
        <v>116</v>
      </c>
      <c r="B123" s="11">
        <v>2568</v>
      </c>
      <c r="C123" s="11" t="s">
        <v>46</v>
      </c>
      <c r="D123" s="11" t="s">
        <v>13</v>
      </c>
      <c r="E123" s="11" t="s">
        <v>14</v>
      </c>
      <c r="F123" s="11" t="s">
        <v>47</v>
      </c>
      <c r="G123" s="11" t="s">
        <v>57</v>
      </c>
      <c r="H123" s="5" t="s">
        <v>196</v>
      </c>
      <c r="I123" s="34">
        <v>1800</v>
      </c>
      <c r="J123" s="40" t="s">
        <v>15</v>
      </c>
      <c r="K123" s="34">
        <v>1800</v>
      </c>
      <c r="L123" s="20" t="s">
        <v>29</v>
      </c>
      <c r="M123" s="34">
        <v>1800</v>
      </c>
      <c r="N123" s="34">
        <v>1800</v>
      </c>
      <c r="O123" s="1" t="s">
        <v>29</v>
      </c>
      <c r="P123" s="49" t="s">
        <v>164</v>
      </c>
      <c r="Q123" s="24">
        <v>680914501549</v>
      </c>
      <c r="R123" s="19">
        <v>244245</v>
      </c>
    </row>
    <row r="124" spans="1:18" ht="120">
      <c r="A124" s="10">
        <v>117</v>
      </c>
      <c r="B124" s="11">
        <v>2568</v>
      </c>
      <c r="C124" s="11" t="s">
        <v>46</v>
      </c>
      <c r="D124" s="11" t="s">
        <v>13</v>
      </c>
      <c r="E124" s="11" t="s">
        <v>14</v>
      </c>
      <c r="F124" s="11" t="s">
        <v>47</v>
      </c>
      <c r="G124" s="11" t="s">
        <v>57</v>
      </c>
      <c r="H124" s="6" t="s">
        <v>197</v>
      </c>
      <c r="I124" s="35">
        <v>120000</v>
      </c>
      <c r="J124" s="41" t="s">
        <v>15</v>
      </c>
      <c r="K124" s="35">
        <v>116121.8</v>
      </c>
      <c r="L124" s="21" t="s">
        <v>42</v>
      </c>
      <c r="M124" s="35">
        <v>120000</v>
      </c>
      <c r="N124" s="35">
        <v>116121.8</v>
      </c>
      <c r="O124" s="48" t="s">
        <v>42</v>
      </c>
      <c r="P124" s="49" t="s">
        <v>164</v>
      </c>
      <c r="Q124" s="24">
        <v>680822023515</v>
      </c>
      <c r="R124" s="19">
        <v>244228</v>
      </c>
    </row>
    <row r="125" spans="1:18" ht="120">
      <c r="A125" s="10">
        <v>118</v>
      </c>
      <c r="B125" s="11">
        <v>2568</v>
      </c>
      <c r="C125" s="11" t="s">
        <v>46</v>
      </c>
      <c r="D125" s="11" t="s">
        <v>13</v>
      </c>
      <c r="E125" s="11" t="s">
        <v>14</v>
      </c>
      <c r="F125" s="11" t="s">
        <v>47</v>
      </c>
      <c r="G125" s="11" t="s">
        <v>57</v>
      </c>
      <c r="H125" s="6" t="s">
        <v>198</v>
      </c>
      <c r="I125" s="35">
        <v>104000</v>
      </c>
      <c r="J125" s="41" t="s">
        <v>15</v>
      </c>
      <c r="K125" s="35">
        <v>100105</v>
      </c>
      <c r="L125" s="21" t="s">
        <v>42</v>
      </c>
      <c r="M125" s="35">
        <v>100000</v>
      </c>
      <c r="N125" s="35">
        <v>100000</v>
      </c>
      <c r="O125" s="48" t="s">
        <v>42</v>
      </c>
      <c r="P125" s="49" t="s">
        <v>164</v>
      </c>
      <c r="Q125" s="24">
        <v>680822023636</v>
      </c>
      <c r="R125" s="19">
        <v>244228</v>
      </c>
    </row>
    <row r="126" spans="1:18" ht="120">
      <c r="A126" s="10">
        <v>119</v>
      </c>
      <c r="B126" s="11">
        <v>2568</v>
      </c>
      <c r="C126" s="11" t="s">
        <v>46</v>
      </c>
      <c r="D126" s="11" t="s">
        <v>13</v>
      </c>
      <c r="E126" s="11" t="s">
        <v>14</v>
      </c>
      <c r="F126" s="11" t="s">
        <v>47</v>
      </c>
      <c r="G126" s="11" t="s">
        <v>57</v>
      </c>
      <c r="H126" s="6" t="s">
        <v>199</v>
      </c>
      <c r="I126" s="35">
        <v>210000</v>
      </c>
      <c r="J126" s="41" t="s">
        <v>15</v>
      </c>
      <c r="K126" s="35">
        <v>198541.57</v>
      </c>
      <c r="L126" s="21" t="s">
        <v>42</v>
      </c>
      <c r="M126" s="35">
        <v>198000</v>
      </c>
      <c r="N126" s="35">
        <v>198000</v>
      </c>
      <c r="O126" s="48" t="s">
        <v>42</v>
      </c>
      <c r="P126" s="49" t="s">
        <v>164</v>
      </c>
      <c r="Q126" s="24">
        <v>680822023432</v>
      </c>
      <c r="R126" s="19">
        <v>244228</v>
      </c>
    </row>
    <row r="127" spans="1:18" ht="120">
      <c r="A127" s="10">
        <v>120</v>
      </c>
      <c r="B127" s="11">
        <v>2568</v>
      </c>
      <c r="C127" s="11" t="s">
        <v>46</v>
      </c>
      <c r="D127" s="11" t="s">
        <v>13</v>
      </c>
      <c r="E127" s="11" t="s">
        <v>14</v>
      </c>
      <c r="F127" s="11" t="s">
        <v>47</v>
      </c>
      <c r="G127" s="11" t="s">
        <v>57</v>
      </c>
      <c r="H127" s="6" t="s">
        <v>200</v>
      </c>
      <c r="I127" s="35">
        <v>402000</v>
      </c>
      <c r="J127" s="41" t="s">
        <v>15</v>
      </c>
      <c r="K127" s="35">
        <v>391618.17</v>
      </c>
      <c r="L127" s="21" t="s">
        <v>42</v>
      </c>
      <c r="M127" s="35">
        <v>391000</v>
      </c>
      <c r="N127" s="35">
        <v>391000</v>
      </c>
      <c r="O127" s="48" t="s">
        <v>42</v>
      </c>
      <c r="P127" s="49" t="s">
        <v>164</v>
      </c>
      <c r="Q127" s="24">
        <v>68822023549</v>
      </c>
      <c r="R127" s="19">
        <v>244228</v>
      </c>
    </row>
    <row r="128" spans="1:18" ht="72">
      <c r="A128" s="29">
        <v>121</v>
      </c>
      <c r="B128" s="11">
        <v>2568</v>
      </c>
      <c r="C128" s="11" t="s">
        <v>46</v>
      </c>
      <c r="D128" s="11" t="s">
        <v>13</v>
      </c>
      <c r="E128" s="11" t="s">
        <v>14</v>
      </c>
      <c r="F128" s="11" t="s">
        <v>47</v>
      </c>
      <c r="G128" s="11" t="s">
        <v>57</v>
      </c>
      <c r="H128" s="3" t="s">
        <v>201</v>
      </c>
      <c r="I128" s="12">
        <v>341952</v>
      </c>
      <c r="J128" s="39" t="s">
        <v>15</v>
      </c>
      <c r="K128" s="12">
        <v>343733.85</v>
      </c>
      <c r="L128" s="13" t="s">
        <v>142</v>
      </c>
      <c r="M128" s="12">
        <v>340000</v>
      </c>
      <c r="N128" s="12">
        <v>340000</v>
      </c>
      <c r="O128" s="28" t="s">
        <v>142</v>
      </c>
      <c r="P128" s="49" t="s">
        <v>164</v>
      </c>
      <c r="Q128" s="24">
        <v>680922012399</v>
      </c>
      <c r="R128" s="19">
        <v>244238</v>
      </c>
    </row>
    <row r="129" spans="1:18">
      <c r="A129" s="50"/>
      <c r="B129" s="51"/>
      <c r="C129" s="51"/>
      <c r="D129" s="51"/>
      <c r="E129" s="51"/>
      <c r="F129" s="51"/>
      <c r="G129" s="51"/>
      <c r="H129" s="52" t="s">
        <v>226</v>
      </c>
      <c r="I129" s="12">
        <f>SUBTOTAL(109,Table135[วงเงินงบประมาณที่ได้รับจัดสรร (บาท)])</f>
        <v>61523679.960000001</v>
      </c>
      <c r="J129" s="39"/>
      <c r="K129" s="12"/>
      <c r="L129" s="45"/>
      <c r="M129" s="12"/>
      <c r="N129" s="12">
        <f>SUBTOTAL(109,Table135[ราคาที่ตกลงซื้อหรือจ้าง (บาท)])</f>
        <v>24288786.730000004</v>
      </c>
      <c r="O129" s="3"/>
      <c r="P129" s="39"/>
      <c r="Q129" s="45"/>
      <c r="R129" s="45"/>
    </row>
    <row r="130" spans="1:18">
      <c r="B130" s="23"/>
      <c r="C130" s="23"/>
      <c r="D130" s="23"/>
      <c r="E130" s="23"/>
      <c r="F130" s="23"/>
    </row>
    <row r="131" spans="1:18">
      <c r="B131" s="23"/>
      <c r="C131" s="23"/>
      <c r="D131" s="23"/>
      <c r="E131" s="23"/>
      <c r="F131" s="23"/>
    </row>
  </sheetData>
  <mergeCells count="1">
    <mergeCell ref="A1:R1"/>
  </mergeCells>
  <dataValidations count="1">
    <dataValidation type="list" allowBlank="1" showInputMessage="1" showErrorMessage="1" sqref="J3:J128" xr:uid="{00000000-0002-0000-0100-000000000000}">
      <formula1>"วิธีประกาศเชิญชวนทั่วไป, วิธีคัดเลือก, วิธีเฉพาะเจาะจง, วิธีประกวดแบบ, อื่น ๆ "</formula1>
    </dataValidation>
  </dataValidations>
  <printOptions horizontalCentered="1"/>
  <pageMargins left="0.11811023622047245" right="0.11811023622047245" top="0.55118110236220474" bottom="0.35433070866141736" header="0.31496062992125984" footer="0.31496062992125984"/>
  <pageSetup paperSize="9" scale="43"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EA1BE-4022-4563-B274-BA343DFCE571}">
  <dimension ref="A1:G18"/>
  <sheetViews>
    <sheetView tabSelected="1" view="pageBreakPreview" zoomScale="145" zoomScaleNormal="115" zoomScaleSheetLayoutView="145" workbookViewId="0">
      <selection activeCell="G13" sqref="G13"/>
    </sheetView>
  </sheetViews>
  <sheetFormatPr defaultColWidth="9" defaultRowHeight="21"/>
  <cols>
    <col min="1" max="1" width="26.85546875" style="54" customWidth="1"/>
    <col min="2" max="2" width="13.28515625" style="54" customWidth="1"/>
    <col min="3" max="3" width="17.140625" style="54" customWidth="1"/>
    <col min="4" max="4" width="22" style="54" customWidth="1"/>
    <col min="5" max="6" width="9" style="54"/>
    <col min="7" max="7" width="12.140625" style="54" bestFit="1" customWidth="1"/>
    <col min="8" max="257" width="9" style="54"/>
    <col min="258" max="258" width="22.85546875" style="54" customWidth="1"/>
    <col min="259" max="259" width="14.140625" style="54" customWidth="1"/>
    <col min="260" max="260" width="23.28515625" style="54" customWidth="1"/>
    <col min="261" max="513" width="9" style="54"/>
    <col min="514" max="514" width="22.85546875" style="54" customWidth="1"/>
    <col min="515" max="515" width="14.140625" style="54" customWidth="1"/>
    <col min="516" max="516" width="23.28515625" style="54" customWidth="1"/>
    <col min="517" max="769" width="9" style="54"/>
    <col min="770" max="770" width="22.85546875" style="54" customWidth="1"/>
    <col min="771" max="771" width="14.140625" style="54" customWidth="1"/>
    <col min="772" max="772" width="23.28515625" style="54" customWidth="1"/>
    <col min="773" max="1025" width="9" style="54"/>
    <col min="1026" max="1026" width="22.85546875" style="54" customWidth="1"/>
    <col min="1027" max="1027" width="14.140625" style="54" customWidth="1"/>
    <col min="1028" max="1028" width="23.28515625" style="54" customWidth="1"/>
    <col min="1029" max="1281" width="9" style="54"/>
    <col min="1282" max="1282" width="22.85546875" style="54" customWidth="1"/>
    <col min="1283" max="1283" width="14.140625" style="54" customWidth="1"/>
    <col min="1284" max="1284" width="23.28515625" style="54" customWidth="1"/>
    <col min="1285" max="1537" width="9" style="54"/>
    <col min="1538" max="1538" width="22.85546875" style="54" customWidth="1"/>
    <col min="1539" max="1539" width="14.140625" style="54" customWidth="1"/>
    <col min="1540" max="1540" width="23.28515625" style="54" customWidth="1"/>
    <col min="1541" max="1793" width="9" style="54"/>
    <col min="1794" max="1794" width="22.85546875" style="54" customWidth="1"/>
    <col min="1795" max="1795" width="14.140625" style="54" customWidth="1"/>
    <col min="1796" max="1796" width="23.28515625" style="54" customWidth="1"/>
    <col min="1797" max="2049" width="9" style="54"/>
    <col min="2050" max="2050" width="22.85546875" style="54" customWidth="1"/>
    <col min="2051" max="2051" width="14.140625" style="54" customWidth="1"/>
    <col min="2052" max="2052" width="23.28515625" style="54" customWidth="1"/>
    <col min="2053" max="2305" width="9" style="54"/>
    <col min="2306" max="2306" width="22.85546875" style="54" customWidth="1"/>
    <col min="2307" max="2307" width="14.140625" style="54" customWidth="1"/>
    <col min="2308" max="2308" width="23.28515625" style="54" customWidth="1"/>
    <col min="2309" max="2561" width="9" style="54"/>
    <col min="2562" max="2562" width="22.85546875" style="54" customWidth="1"/>
    <col min="2563" max="2563" width="14.140625" style="54" customWidth="1"/>
    <col min="2564" max="2564" width="23.28515625" style="54" customWidth="1"/>
    <col min="2565" max="2817" width="9" style="54"/>
    <col min="2818" max="2818" width="22.85546875" style="54" customWidth="1"/>
    <col min="2819" max="2819" width="14.140625" style="54" customWidth="1"/>
    <col min="2820" max="2820" width="23.28515625" style="54" customWidth="1"/>
    <col min="2821" max="3073" width="9" style="54"/>
    <col min="3074" max="3074" width="22.85546875" style="54" customWidth="1"/>
    <col min="3075" max="3075" width="14.140625" style="54" customWidth="1"/>
    <col min="3076" max="3076" width="23.28515625" style="54" customWidth="1"/>
    <col min="3077" max="3329" width="9" style="54"/>
    <col min="3330" max="3330" width="22.85546875" style="54" customWidth="1"/>
    <col min="3331" max="3331" width="14.140625" style="54" customWidth="1"/>
    <col min="3332" max="3332" width="23.28515625" style="54" customWidth="1"/>
    <col min="3333" max="3585" width="9" style="54"/>
    <col min="3586" max="3586" width="22.85546875" style="54" customWidth="1"/>
    <col min="3587" max="3587" width="14.140625" style="54" customWidth="1"/>
    <col min="3588" max="3588" width="23.28515625" style="54" customWidth="1"/>
    <col min="3589" max="3841" width="9" style="54"/>
    <col min="3842" max="3842" width="22.85546875" style="54" customWidth="1"/>
    <col min="3843" max="3843" width="14.140625" style="54" customWidth="1"/>
    <col min="3844" max="3844" width="23.28515625" style="54" customWidth="1"/>
    <col min="3845" max="4097" width="9" style="54"/>
    <col min="4098" max="4098" width="22.85546875" style="54" customWidth="1"/>
    <col min="4099" max="4099" width="14.140625" style="54" customWidth="1"/>
    <col min="4100" max="4100" width="23.28515625" style="54" customWidth="1"/>
    <col min="4101" max="4353" width="9" style="54"/>
    <col min="4354" max="4354" width="22.85546875" style="54" customWidth="1"/>
    <col min="4355" max="4355" width="14.140625" style="54" customWidth="1"/>
    <col min="4356" max="4356" width="23.28515625" style="54" customWidth="1"/>
    <col min="4357" max="4609" width="9" style="54"/>
    <col min="4610" max="4610" width="22.85546875" style="54" customWidth="1"/>
    <col min="4611" max="4611" width="14.140625" style="54" customWidth="1"/>
    <col min="4612" max="4612" width="23.28515625" style="54" customWidth="1"/>
    <col min="4613" max="4865" width="9" style="54"/>
    <col min="4866" max="4866" width="22.85546875" style="54" customWidth="1"/>
    <col min="4867" max="4867" width="14.140625" style="54" customWidth="1"/>
    <col min="4868" max="4868" width="23.28515625" style="54" customWidth="1"/>
    <col min="4869" max="5121" width="9" style="54"/>
    <col min="5122" max="5122" width="22.85546875" style="54" customWidth="1"/>
    <col min="5123" max="5123" width="14.140625" style="54" customWidth="1"/>
    <col min="5124" max="5124" width="23.28515625" style="54" customWidth="1"/>
    <col min="5125" max="5377" width="9" style="54"/>
    <col min="5378" max="5378" width="22.85546875" style="54" customWidth="1"/>
    <col min="5379" max="5379" width="14.140625" style="54" customWidth="1"/>
    <col min="5380" max="5380" width="23.28515625" style="54" customWidth="1"/>
    <col min="5381" max="5633" width="9" style="54"/>
    <col min="5634" max="5634" width="22.85546875" style="54" customWidth="1"/>
    <col min="5635" max="5635" width="14.140625" style="54" customWidth="1"/>
    <col min="5636" max="5636" width="23.28515625" style="54" customWidth="1"/>
    <col min="5637" max="5889" width="9" style="54"/>
    <col min="5890" max="5890" width="22.85546875" style="54" customWidth="1"/>
    <col min="5891" max="5891" width="14.140625" style="54" customWidth="1"/>
    <col min="5892" max="5892" width="23.28515625" style="54" customWidth="1"/>
    <col min="5893" max="6145" width="9" style="54"/>
    <col min="6146" max="6146" width="22.85546875" style="54" customWidth="1"/>
    <col min="6147" max="6147" width="14.140625" style="54" customWidth="1"/>
    <col min="6148" max="6148" width="23.28515625" style="54" customWidth="1"/>
    <col min="6149" max="6401" width="9" style="54"/>
    <col min="6402" max="6402" width="22.85546875" style="54" customWidth="1"/>
    <col min="6403" max="6403" width="14.140625" style="54" customWidth="1"/>
    <col min="6404" max="6404" width="23.28515625" style="54" customWidth="1"/>
    <col min="6405" max="6657" width="9" style="54"/>
    <col min="6658" max="6658" width="22.85546875" style="54" customWidth="1"/>
    <col min="6659" max="6659" width="14.140625" style="54" customWidth="1"/>
    <col min="6660" max="6660" width="23.28515625" style="54" customWidth="1"/>
    <col min="6661" max="6913" width="9" style="54"/>
    <col min="6914" max="6914" width="22.85546875" style="54" customWidth="1"/>
    <col min="6915" max="6915" width="14.140625" style="54" customWidth="1"/>
    <col min="6916" max="6916" width="23.28515625" style="54" customWidth="1"/>
    <col min="6917" max="7169" width="9" style="54"/>
    <col min="7170" max="7170" width="22.85546875" style="54" customWidth="1"/>
    <col min="7171" max="7171" width="14.140625" style="54" customWidth="1"/>
    <col min="7172" max="7172" width="23.28515625" style="54" customWidth="1"/>
    <col min="7173" max="7425" width="9" style="54"/>
    <col min="7426" max="7426" width="22.85546875" style="54" customWidth="1"/>
    <col min="7427" max="7427" width="14.140625" style="54" customWidth="1"/>
    <col min="7428" max="7428" width="23.28515625" style="54" customWidth="1"/>
    <col min="7429" max="7681" width="9" style="54"/>
    <col min="7682" max="7682" width="22.85546875" style="54" customWidth="1"/>
    <col min="7683" max="7683" width="14.140625" style="54" customWidth="1"/>
    <col min="7684" max="7684" width="23.28515625" style="54" customWidth="1"/>
    <col min="7685" max="7937" width="9" style="54"/>
    <col min="7938" max="7938" width="22.85546875" style="54" customWidth="1"/>
    <col min="7939" max="7939" width="14.140625" style="54" customWidth="1"/>
    <col min="7940" max="7940" width="23.28515625" style="54" customWidth="1"/>
    <col min="7941" max="8193" width="9" style="54"/>
    <col min="8194" max="8194" width="22.85546875" style="54" customWidth="1"/>
    <col min="8195" max="8195" width="14.140625" style="54" customWidth="1"/>
    <col min="8196" max="8196" width="23.28515625" style="54" customWidth="1"/>
    <col min="8197" max="8449" width="9" style="54"/>
    <col min="8450" max="8450" width="22.85546875" style="54" customWidth="1"/>
    <col min="8451" max="8451" width="14.140625" style="54" customWidth="1"/>
    <col min="8452" max="8452" width="23.28515625" style="54" customWidth="1"/>
    <col min="8453" max="8705" width="9" style="54"/>
    <col min="8706" max="8706" width="22.85546875" style="54" customWidth="1"/>
    <col min="8707" max="8707" width="14.140625" style="54" customWidth="1"/>
    <col min="8708" max="8708" width="23.28515625" style="54" customWidth="1"/>
    <col min="8709" max="8961" width="9" style="54"/>
    <col min="8962" max="8962" width="22.85546875" style="54" customWidth="1"/>
    <col min="8963" max="8963" width="14.140625" style="54" customWidth="1"/>
    <col min="8964" max="8964" width="23.28515625" style="54" customWidth="1"/>
    <col min="8965" max="9217" width="9" style="54"/>
    <col min="9218" max="9218" width="22.85546875" style="54" customWidth="1"/>
    <col min="9219" max="9219" width="14.140625" style="54" customWidth="1"/>
    <col min="9220" max="9220" width="23.28515625" style="54" customWidth="1"/>
    <col min="9221" max="9473" width="9" style="54"/>
    <col min="9474" max="9474" width="22.85546875" style="54" customWidth="1"/>
    <col min="9475" max="9475" width="14.140625" style="54" customWidth="1"/>
    <col min="9476" max="9476" width="23.28515625" style="54" customWidth="1"/>
    <col min="9477" max="9729" width="9" style="54"/>
    <col min="9730" max="9730" width="22.85546875" style="54" customWidth="1"/>
    <col min="9731" max="9731" width="14.140625" style="54" customWidth="1"/>
    <col min="9732" max="9732" width="23.28515625" style="54" customWidth="1"/>
    <col min="9733" max="9985" width="9" style="54"/>
    <col min="9986" max="9986" width="22.85546875" style="54" customWidth="1"/>
    <col min="9987" max="9987" width="14.140625" style="54" customWidth="1"/>
    <col min="9988" max="9988" width="23.28515625" style="54" customWidth="1"/>
    <col min="9989" max="10241" width="9" style="54"/>
    <col min="10242" max="10242" width="22.85546875" style="54" customWidth="1"/>
    <col min="10243" max="10243" width="14.140625" style="54" customWidth="1"/>
    <col min="10244" max="10244" width="23.28515625" style="54" customWidth="1"/>
    <col min="10245" max="10497" width="9" style="54"/>
    <col min="10498" max="10498" width="22.85546875" style="54" customWidth="1"/>
    <col min="10499" max="10499" width="14.140625" style="54" customWidth="1"/>
    <col min="10500" max="10500" width="23.28515625" style="54" customWidth="1"/>
    <col min="10501" max="10753" width="9" style="54"/>
    <col min="10754" max="10754" width="22.85546875" style="54" customWidth="1"/>
    <col min="10755" max="10755" width="14.140625" style="54" customWidth="1"/>
    <col min="10756" max="10756" width="23.28515625" style="54" customWidth="1"/>
    <col min="10757" max="11009" width="9" style="54"/>
    <col min="11010" max="11010" width="22.85546875" style="54" customWidth="1"/>
    <col min="11011" max="11011" width="14.140625" style="54" customWidth="1"/>
    <col min="11012" max="11012" width="23.28515625" style="54" customWidth="1"/>
    <col min="11013" max="11265" width="9" style="54"/>
    <col min="11266" max="11266" width="22.85546875" style="54" customWidth="1"/>
    <col min="11267" max="11267" width="14.140625" style="54" customWidth="1"/>
    <col min="11268" max="11268" width="23.28515625" style="54" customWidth="1"/>
    <col min="11269" max="11521" width="9" style="54"/>
    <col min="11522" max="11522" width="22.85546875" style="54" customWidth="1"/>
    <col min="11523" max="11523" width="14.140625" style="54" customWidth="1"/>
    <col min="11524" max="11524" width="23.28515625" style="54" customWidth="1"/>
    <col min="11525" max="11777" width="9" style="54"/>
    <col min="11778" max="11778" width="22.85546875" style="54" customWidth="1"/>
    <col min="11779" max="11779" width="14.140625" style="54" customWidth="1"/>
    <col min="11780" max="11780" width="23.28515625" style="54" customWidth="1"/>
    <col min="11781" max="12033" width="9" style="54"/>
    <col min="12034" max="12034" width="22.85546875" style="54" customWidth="1"/>
    <col min="12035" max="12035" width="14.140625" style="54" customWidth="1"/>
    <col min="12036" max="12036" width="23.28515625" style="54" customWidth="1"/>
    <col min="12037" max="12289" width="9" style="54"/>
    <col min="12290" max="12290" width="22.85546875" style="54" customWidth="1"/>
    <col min="12291" max="12291" width="14.140625" style="54" customWidth="1"/>
    <col min="12292" max="12292" width="23.28515625" style="54" customWidth="1"/>
    <col min="12293" max="12545" width="9" style="54"/>
    <col min="12546" max="12546" width="22.85546875" style="54" customWidth="1"/>
    <col min="12547" max="12547" width="14.140625" style="54" customWidth="1"/>
    <col min="12548" max="12548" width="23.28515625" style="54" customWidth="1"/>
    <col min="12549" max="12801" width="9" style="54"/>
    <col min="12802" max="12802" width="22.85546875" style="54" customWidth="1"/>
    <col min="12803" max="12803" width="14.140625" style="54" customWidth="1"/>
    <col min="12804" max="12804" width="23.28515625" style="54" customWidth="1"/>
    <col min="12805" max="13057" width="9" style="54"/>
    <col min="13058" max="13058" width="22.85546875" style="54" customWidth="1"/>
    <col min="13059" max="13059" width="14.140625" style="54" customWidth="1"/>
    <col min="13060" max="13060" width="23.28515625" style="54" customWidth="1"/>
    <col min="13061" max="13313" width="9" style="54"/>
    <col min="13314" max="13314" width="22.85546875" style="54" customWidth="1"/>
    <col min="13315" max="13315" width="14.140625" style="54" customWidth="1"/>
    <col min="13316" max="13316" width="23.28515625" style="54" customWidth="1"/>
    <col min="13317" max="13569" width="9" style="54"/>
    <col min="13570" max="13570" width="22.85546875" style="54" customWidth="1"/>
    <col min="13571" max="13571" width="14.140625" style="54" customWidth="1"/>
    <col min="13572" max="13572" width="23.28515625" style="54" customWidth="1"/>
    <col min="13573" max="13825" width="9" style="54"/>
    <col min="13826" max="13826" width="22.85546875" style="54" customWidth="1"/>
    <col min="13827" max="13827" width="14.140625" style="54" customWidth="1"/>
    <col min="13828" max="13828" width="23.28515625" style="54" customWidth="1"/>
    <col min="13829" max="14081" width="9" style="54"/>
    <col min="14082" max="14082" width="22.85546875" style="54" customWidth="1"/>
    <col min="14083" max="14083" width="14.140625" style="54" customWidth="1"/>
    <col min="14084" max="14084" width="23.28515625" style="54" customWidth="1"/>
    <col min="14085" max="14337" width="9" style="54"/>
    <col min="14338" max="14338" width="22.85546875" style="54" customWidth="1"/>
    <col min="14339" max="14339" width="14.140625" style="54" customWidth="1"/>
    <col min="14340" max="14340" width="23.28515625" style="54" customWidth="1"/>
    <col min="14341" max="14593" width="9" style="54"/>
    <col min="14594" max="14594" width="22.85546875" style="54" customWidth="1"/>
    <col min="14595" max="14595" width="14.140625" style="54" customWidth="1"/>
    <col min="14596" max="14596" width="23.28515625" style="54" customWidth="1"/>
    <col min="14597" max="14849" width="9" style="54"/>
    <col min="14850" max="14850" width="22.85546875" style="54" customWidth="1"/>
    <col min="14851" max="14851" width="14.140625" style="54" customWidth="1"/>
    <col min="14852" max="14852" width="23.28515625" style="54" customWidth="1"/>
    <col min="14853" max="15105" width="9" style="54"/>
    <col min="15106" max="15106" width="22.85546875" style="54" customWidth="1"/>
    <col min="15107" max="15107" width="14.140625" style="54" customWidth="1"/>
    <col min="15108" max="15108" width="23.28515625" style="54" customWidth="1"/>
    <col min="15109" max="15361" width="9" style="54"/>
    <col min="15362" max="15362" width="22.85546875" style="54" customWidth="1"/>
    <col min="15363" max="15363" width="14.140625" style="54" customWidth="1"/>
    <col min="15364" max="15364" width="23.28515625" style="54" customWidth="1"/>
    <col min="15365" max="15617" width="9" style="54"/>
    <col min="15618" max="15618" width="22.85546875" style="54" customWidth="1"/>
    <col min="15619" max="15619" width="14.140625" style="54" customWidth="1"/>
    <col min="15620" max="15620" width="23.28515625" style="54" customWidth="1"/>
    <col min="15621" max="15873" width="9" style="54"/>
    <col min="15874" max="15874" width="22.85546875" style="54" customWidth="1"/>
    <col min="15875" max="15875" width="14.140625" style="54" customWidth="1"/>
    <col min="15876" max="15876" width="23.28515625" style="54" customWidth="1"/>
    <col min="15877" max="16129" width="9" style="54"/>
    <col min="16130" max="16130" width="22.85546875" style="54" customWidth="1"/>
    <col min="16131" max="16131" width="14.140625" style="54" customWidth="1"/>
    <col min="16132" max="16132" width="23.28515625" style="54" customWidth="1"/>
    <col min="16133" max="16384" width="9" style="54"/>
  </cols>
  <sheetData>
    <row r="1" spans="1:7">
      <c r="A1" s="67" t="s">
        <v>232</v>
      </c>
      <c r="B1" s="67"/>
      <c r="C1" s="67"/>
      <c r="D1" s="67"/>
    </row>
    <row r="2" spans="1:7">
      <c r="A2" s="67" t="s">
        <v>229</v>
      </c>
      <c r="B2" s="67"/>
      <c r="C2" s="67"/>
      <c r="D2" s="67"/>
    </row>
    <row r="3" spans="1:7">
      <c r="A3" s="53"/>
      <c r="B3" s="53"/>
      <c r="C3" s="53"/>
      <c r="D3" s="53"/>
    </row>
    <row r="4" spans="1:7">
      <c r="A4" s="55" t="s">
        <v>220</v>
      </c>
    </row>
    <row r="5" spans="1:7">
      <c r="A5" s="56" t="s">
        <v>12</v>
      </c>
      <c r="B5" s="56" t="s">
        <v>221</v>
      </c>
      <c r="C5" s="56" t="s">
        <v>222</v>
      </c>
      <c r="D5" s="56" t="s">
        <v>230</v>
      </c>
    </row>
    <row r="6" spans="1:7">
      <c r="A6" s="57" t="s">
        <v>16</v>
      </c>
      <c r="B6" s="58" t="s">
        <v>235</v>
      </c>
      <c r="C6" s="59">
        <f>+'สรุป แบบ สขร .1'!I29+'สรุป แบบ สขร .1'!I69+'สรุป แบบ สขร .1'!I92+'สรุป แบบ สขร .1'!I95+'สรุป แบบ สขร .1'!I96+'สรุป แบบ สขร .1'!I104</f>
        <v>10581000</v>
      </c>
      <c r="D6" s="59">
        <f>+'สรุป แบบ สขร .1'!N29+'สรุป แบบ สขร .1'!N69+'สรุป แบบ สขร .1'!N92+'สรุป แบบ สขร .1'!N95+'สรุป แบบ สขร .1'!N96+'สรุป แบบ สขร .1'!N104</f>
        <v>8177459</v>
      </c>
    </row>
    <row r="7" spans="1:7">
      <c r="A7" s="57" t="s">
        <v>223</v>
      </c>
      <c r="B7" s="58">
        <v>0</v>
      </c>
      <c r="C7" s="59">
        <v>0</v>
      </c>
      <c r="D7" s="59"/>
    </row>
    <row r="8" spans="1:7">
      <c r="A8" s="57" t="s">
        <v>15</v>
      </c>
      <c r="B8" s="58" t="s">
        <v>236</v>
      </c>
      <c r="C8" s="59">
        <f>+C11-C6</f>
        <v>50942679.960000001</v>
      </c>
      <c r="D8" s="59" cm="1">
        <f t="array" ref="D8">+D11:D11-D6</f>
        <v>16111327.730000004</v>
      </c>
    </row>
    <row r="9" spans="1:7">
      <c r="A9" s="57" t="s">
        <v>224</v>
      </c>
      <c r="B9" s="60">
        <v>0</v>
      </c>
      <c r="C9" s="59">
        <v>0</v>
      </c>
      <c r="D9" s="59"/>
    </row>
    <row r="10" spans="1:7">
      <c r="A10" s="57" t="s">
        <v>225</v>
      </c>
      <c r="B10" s="60"/>
      <c r="C10" s="59">
        <v>0</v>
      </c>
      <c r="D10" s="59"/>
    </row>
    <row r="11" spans="1:7">
      <c r="A11" s="61" t="s">
        <v>226</v>
      </c>
      <c r="B11" s="62"/>
      <c r="C11" s="59">
        <f>+Table135[[#Totals],[วงเงินงบประมาณที่ได้รับจัดสรร (บาท)]]</f>
        <v>61523679.960000001</v>
      </c>
      <c r="D11" s="63">
        <f>+Table135[[#Totals],[ราคาที่ตกลงซื้อหรือจ้าง (บาท)]]</f>
        <v>24288786.730000004</v>
      </c>
      <c r="G11" s="68"/>
    </row>
    <row r="12" spans="1:7">
      <c r="G12" s="68"/>
    </row>
    <row r="14" spans="1:7">
      <c r="A14" s="55" t="s">
        <v>227</v>
      </c>
    </row>
    <row r="15" spans="1:7" ht="192.75" customHeight="1">
      <c r="A15" s="65" t="s">
        <v>233</v>
      </c>
      <c r="B15" s="66"/>
      <c r="C15" s="66"/>
      <c r="D15" s="66"/>
    </row>
    <row r="17" spans="1:4">
      <c r="A17" s="55" t="s">
        <v>228</v>
      </c>
    </row>
    <row r="18" spans="1:4" ht="207.75" customHeight="1">
      <c r="A18" s="65" t="s">
        <v>234</v>
      </c>
      <c r="B18" s="66"/>
      <c r="C18" s="66"/>
      <c r="D18" s="66"/>
    </row>
  </sheetData>
  <mergeCells count="4">
    <mergeCell ref="A15:D15"/>
    <mergeCell ref="A18:D18"/>
    <mergeCell ref="A1:D1"/>
    <mergeCell ref="A2:D2"/>
  </mergeCells>
  <printOptions horizontalCentered="1"/>
  <pageMargins left="0.51181102362204722" right="0.51181102362204722" top="0.55118110236220474" bottom="0.55118110236220474" header="0.31496062992125984" footer="0.31496062992125984"/>
  <pageSetup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เวิร์กชีต</vt:lpstr>
      </vt:variant>
      <vt:variant>
        <vt:i4>2</vt:i4>
      </vt:variant>
      <vt:variant>
        <vt:lpstr>ช่วงที่มีชื่อ</vt:lpstr>
      </vt:variant>
      <vt:variant>
        <vt:i4>2</vt:i4>
      </vt:variant>
    </vt:vector>
  </HeadingPairs>
  <TitlesOfParts>
    <vt:vector size="4" baseType="lpstr">
      <vt:lpstr>สรุป แบบ สขร .1</vt:lpstr>
      <vt:lpstr>สรุป (ภาพรวม)</vt:lpstr>
      <vt:lpstr>'สรุป (ภาพรวม)'!Print_Area</vt:lpstr>
      <vt:lpstr>'สรุป แบบ สขร .1'!Print_Titles</vt:lpstr>
    </vt:vector>
  </TitlesOfParts>
  <Company>NACC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Soikanok Srisawat</dc:creator>
  <cp:lastModifiedBy>User</cp:lastModifiedBy>
  <cp:lastPrinted>2026-04-20T09:20:39Z</cp:lastPrinted>
  <dcterms:created xsi:type="dcterms:W3CDTF">2024-09-18T07:07:46Z</dcterms:created>
  <dcterms:modified xsi:type="dcterms:W3CDTF">2026-04-29T07:42:32Z</dcterms:modified>
</cp:coreProperties>
</file>